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mc:AlternateContent xmlns:mc="http://schemas.openxmlformats.org/markup-compatibility/2006">
    <mc:Choice Requires="x15">
      <x15ac:absPath xmlns:x15ac="http://schemas.microsoft.com/office/spreadsheetml/2010/11/ac" url="\\192.168.1.201\保証\入会案内\入会案内送付用(2022.12)\入会希望会社送信用\"/>
    </mc:Choice>
  </mc:AlternateContent>
  <xr:revisionPtr revIDLastSave="0" documentId="13_ncr:1_{F4D1C8E1-DA67-45B7-9AAD-A2620D9E4CDF}" xr6:coauthVersionLast="47" xr6:coauthVersionMax="47" xr10:uidLastSave="{00000000-0000-0000-0000-000000000000}"/>
  <bookViews>
    <workbookView xWindow="2820" yWindow="150" windowWidth="17865" windowHeight="15480" tabRatio="911" xr2:uid="{00000000-000D-0000-FFFF-FFFF00000000}"/>
  </bookViews>
  <sheets>
    <sheet name="10-➂コンプラ" sheetId="11" r:id="rId1"/>
    <sheet name="11-1分別（表紙）" sheetId="8" r:id="rId2"/>
    <sheet name="11-2分別（別紙）" sheetId="9" r:id="rId3"/>
    <sheet name="①分別調査票記載要領" sheetId="10" r:id="rId4"/>
    <sheet name="分別管理方法の記載区分について" sheetId="6" r:id="rId5"/>
    <sheet name="分別管理ﾌﾛｰのﾊﾞﾘｴｰｼｮﾝ" sheetId="7" r:id="rId6"/>
    <sheet name="③ｺﾝﾌﾟﾗ調査記載要領" sheetId="14" r:id="rId7"/>
  </sheets>
  <externalReferences>
    <externalReference r:id="rId8"/>
  </externalReferences>
  <definedNames>
    <definedName name="_Key1" localSheetId="6" hidden="1">#REF!</definedName>
    <definedName name="_Key1" hidden="1">#REF!</definedName>
    <definedName name="_Order1" hidden="1">255</definedName>
    <definedName name="_xlnm.Print_Area" localSheetId="0">'10-➂コンプラ'!$A$1:$G$153</definedName>
    <definedName name="_xlnm.Print_Area" localSheetId="1">'11-1分別（表紙）'!$A$1:$H$51</definedName>
    <definedName name="_xlnm.Print_Area" localSheetId="2">'11-2分別（別紙）'!$A$1:$N$756</definedName>
    <definedName name="_xlnm.Print_Area" localSheetId="3">①分別調査票記載要領!$A$1:$M$83</definedName>
    <definedName name="_xlnm.Print_Area" localSheetId="6">③ｺﾝﾌﾟﾗ調査記載要領!$A$1:$M$52</definedName>
    <definedName name="_xlnm.Print_Area" localSheetId="5">分別管理ﾌﾛｰのﾊﾞﾘｴｰｼｮﾝ!$A$1:$R$57</definedName>
    <definedName name="TD_財務状況">[1]TD_財務状況!$A$1:$J$4231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9" i="11" l="1"/>
  <c r="P21" i="9"/>
  <c r="P20" i="9"/>
  <c r="P19" i="9"/>
  <c r="P18" i="9"/>
  <c r="P17" i="9"/>
  <c r="P16" i="9"/>
  <c r="P15" i="9"/>
  <c r="P14" i="9"/>
  <c r="P13" i="9"/>
  <c r="P12" i="9"/>
  <c r="P11" i="9"/>
  <c r="P10" i="9"/>
  <c r="P9" i="9"/>
  <c r="P8" i="9"/>
  <c r="R21" i="9"/>
  <c r="R20" i="9"/>
  <c r="R19" i="9"/>
  <c r="R18" i="9"/>
  <c r="R17" i="9"/>
  <c r="R16" i="9"/>
  <c r="R15" i="9"/>
  <c r="R14" i="9"/>
  <c r="R13" i="9"/>
  <c r="R12" i="9"/>
  <c r="R11" i="9"/>
  <c r="R10" i="9"/>
  <c r="R9" i="9"/>
  <c r="R8" i="9"/>
  <c r="Q21" i="9"/>
  <c r="Q20" i="9"/>
  <c r="S20" i="9" s="1"/>
  <c r="Q19" i="9"/>
  <c r="Q18" i="9"/>
  <c r="Q17" i="9"/>
  <c r="S17" i="9" s="1"/>
  <c r="Q16" i="9"/>
  <c r="Q15" i="9"/>
  <c r="Q14" i="9"/>
  <c r="Q13" i="9"/>
  <c r="Q12" i="9"/>
  <c r="Q11" i="9"/>
  <c r="Q10" i="9"/>
  <c r="Q9" i="9"/>
  <c r="S9" i="9" s="1"/>
  <c r="Q8" i="9"/>
  <c r="F153" i="11"/>
  <c r="F152" i="11"/>
  <c r="F151" i="11"/>
  <c r="F148" i="11"/>
  <c r="F6" i="11" s="1"/>
  <c r="D705" i="9"/>
  <c r="C705" i="9"/>
  <c r="D652" i="9"/>
  <c r="C652" i="9"/>
  <c r="D599" i="9"/>
  <c r="C599" i="9"/>
  <c r="D546" i="9"/>
  <c r="C546" i="9"/>
  <c r="D493" i="9"/>
  <c r="C493" i="9"/>
  <c r="D440" i="9"/>
  <c r="C440" i="9"/>
  <c r="D387" i="9"/>
  <c r="C387" i="9"/>
  <c r="D334" i="9"/>
  <c r="C334" i="9"/>
  <c r="D279" i="9"/>
  <c r="C279" i="9"/>
  <c r="D224" i="9"/>
  <c r="C224" i="9"/>
  <c r="D169" i="9"/>
  <c r="C169" i="9"/>
  <c r="D114" i="9"/>
  <c r="C114" i="9"/>
  <c r="D59" i="9"/>
  <c r="C59" i="9"/>
  <c r="C4" i="9"/>
  <c r="D4" i="9"/>
  <c r="B32" i="8"/>
  <c r="C32" i="8"/>
  <c r="S10" i="9" l="1"/>
  <c r="S14" i="9"/>
  <c r="S8" i="9"/>
  <c r="S16" i="9"/>
  <c r="S21" i="9"/>
  <c r="S12" i="9"/>
  <c r="S19" i="9"/>
  <c r="S18" i="9"/>
  <c r="S15" i="9"/>
  <c r="S13" i="9"/>
  <c r="S11" i="9"/>
  <c r="T11" i="9" l="1"/>
  <c r="W11" i="9" s="1"/>
  <c r="K170" i="9" s="1"/>
  <c r="T20" i="9"/>
  <c r="W20" i="9" s="1"/>
  <c r="K653" i="9" s="1"/>
  <c r="T17" i="9"/>
  <c r="W17" i="9" s="1"/>
  <c r="K494" i="9" s="1"/>
  <c r="T21" i="9"/>
  <c r="U21" i="9" s="1"/>
  <c r="D706" i="9" s="1"/>
  <c r="T8" i="9"/>
  <c r="U8" i="9" s="1"/>
  <c r="D5" i="9" s="1"/>
  <c r="T15" i="9"/>
  <c r="W15" i="9" s="1"/>
  <c r="K388" i="9" s="1"/>
  <c r="T16" i="9"/>
  <c r="W16" i="9" s="1"/>
  <c r="K441" i="9" s="1"/>
  <c r="T12" i="9"/>
  <c r="V12" i="9" s="1"/>
  <c r="H225" i="9" s="1"/>
  <c r="T18" i="9"/>
  <c r="W18" i="9" s="1"/>
  <c r="K547" i="9" s="1"/>
  <c r="T9" i="9"/>
  <c r="U9" i="9" s="1"/>
  <c r="D60" i="9" s="1"/>
  <c r="T10" i="9"/>
  <c r="V10" i="9" s="1"/>
  <c r="H115" i="9" s="1"/>
  <c r="T14" i="9"/>
  <c r="V14" i="9" s="1"/>
  <c r="H335" i="9" s="1"/>
  <c r="T19" i="9"/>
  <c r="U19" i="9" s="1"/>
  <c r="D600" i="9" s="1"/>
  <c r="T13" i="9"/>
  <c r="W13" i="9" s="1"/>
  <c r="K280" i="9" s="1"/>
  <c r="V11" i="9" l="1"/>
  <c r="H170" i="9" s="1"/>
  <c r="W8" i="9"/>
  <c r="K5" i="9" s="1"/>
  <c r="V8" i="9"/>
  <c r="H5" i="9" s="1"/>
  <c r="U15" i="9"/>
  <c r="D388" i="9" s="1"/>
  <c r="V15" i="9"/>
  <c r="H388" i="9" s="1"/>
  <c r="W14" i="9"/>
  <c r="K335" i="9" s="1"/>
  <c r="U11" i="9"/>
  <c r="D170" i="9" s="1"/>
  <c r="V21" i="9"/>
  <c r="H706" i="9" s="1"/>
  <c r="W21" i="9"/>
  <c r="K706" i="9" s="1"/>
  <c r="V9" i="9"/>
  <c r="H60" i="9" s="1"/>
  <c r="W10" i="9"/>
  <c r="K115" i="9" s="1"/>
  <c r="W9" i="9"/>
  <c r="K60" i="9" s="1"/>
  <c r="U14" i="9"/>
  <c r="D335" i="9" s="1"/>
  <c r="W19" i="9"/>
  <c r="K600" i="9" s="1"/>
  <c r="U10" i="9"/>
  <c r="D115" i="9" s="1"/>
  <c r="U17" i="9"/>
  <c r="D494" i="9" s="1"/>
  <c r="U20" i="9"/>
  <c r="D653" i="9" s="1"/>
  <c r="V13" i="9"/>
  <c r="H280" i="9" s="1"/>
  <c r="U13" i="9"/>
  <c r="D280" i="9" s="1"/>
  <c r="W12" i="9"/>
  <c r="K225" i="9" s="1"/>
  <c r="U16" i="9"/>
  <c r="D441" i="9" s="1"/>
  <c r="V16" i="9"/>
  <c r="H441" i="9" s="1"/>
  <c r="V19" i="9"/>
  <c r="H600" i="9" s="1"/>
  <c r="V17" i="9"/>
  <c r="H494" i="9" s="1"/>
  <c r="U18" i="9"/>
  <c r="D547" i="9" s="1"/>
  <c r="V18" i="9"/>
  <c r="H547" i="9" s="1"/>
  <c r="U12" i="9"/>
  <c r="D225" i="9" s="1"/>
  <c r="V20" i="9"/>
  <c r="H653"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hiroe shimamura</author>
  </authors>
  <commentList>
    <comment ref="F146" authorId="0" shapeId="0" xr:uid="{00000000-0006-0000-0700-000001000000}">
      <text>
        <r>
          <rPr>
            <b/>
            <sz val="9"/>
            <color indexed="81"/>
            <rFont val="MS P ゴシック"/>
            <family val="3"/>
            <charset val="128"/>
          </rPr>
          <t>4/1と入力してください。
（西暦年4月1日と表示されます。）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蓑部　ヒロエ</author>
  </authors>
  <commentList>
    <comment ref="D17" authorId="0" shapeId="0" xr:uid="{00000000-0006-0000-0400-000001000000}">
      <text>
        <r>
          <rPr>
            <b/>
            <sz val="11"/>
            <color indexed="60"/>
            <rFont val="ＭＳ Ｐゴシック"/>
            <family val="3"/>
            <charset val="128"/>
          </rPr>
          <t xml:space="preserve">この調査票の添付資料として以下３点の資料の提出をお願いします。
区分ごとに貴社の受託管理組合の中から各１組合分
（対象管理組合の選定は任意とし、提出時点で契約期間のもの。) 
（詳細は送付書類③及び当ファイルの　ｼｰﾄ「調査票記載要領」を参照してください）
１）法72条重要事項説明書(写)
２）法73条管理委託契約書(契約成立書面) (写)
３）規則87条 ５項書面(写)(当該月の会計別の収支状況及び収納状況の報告に係るもののみで可。清掃・設備等の報告書面は不要です。未収金がない場合は、その旨わかるように記載してください。)
</t>
        </r>
      </text>
    </comment>
    <comment ref="D18" authorId="0" shapeId="0" xr:uid="{00000000-0006-0000-0400-000002000000}">
      <text>
        <r>
          <rPr>
            <b/>
            <sz val="14"/>
            <color indexed="60"/>
            <rFont val="ＭＳ Ｐゴシック"/>
            <family val="3"/>
            <charset val="128"/>
          </rPr>
          <t>サンプル　(区分ごと　1組合)　としてご提出いただく管理組合名を
入力してください。</t>
        </r>
      </text>
    </comment>
    <comment ref="D29" authorId="0" shapeId="0" xr:uid="{00000000-0006-0000-0400-000003000000}">
      <text>
        <r>
          <rPr>
            <b/>
            <sz val="11"/>
            <color indexed="81"/>
            <rFont val="ＭＳ Ｐゴシック"/>
            <family val="3"/>
            <charset val="128"/>
          </rPr>
          <t>旧方式によるものについては、添付資料の提出は不要です。</t>
        </r>
      </text>
    </comment>
    <comment ref="B32" authorId="0" shapeId="0" xr:uid="{00000000-0006-0000-0400-000004000000}">
      <text>
        <r>
          <rPr>
            <b/>
            <sz val="11"/>
            <color indexed="81"/>
            <rFont val="ＭＳ Ｐゴシック"/>
            <family val="3"/>
            <charset val="128"/>
          </rPr>
          <t xml:space="preserve">送付書類②の「収納保管別管理状況報告書」の数字と同一であるかご確認ください。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蓑部　ヒロエ</author>
  </authors>
  <commentList>
    <comment ref="C4" authorId="0" shapeId="0" xr:uid="{00000000-0006-0000-0500-000001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4" authorId="0" shapeId="0" xr:uid="{00000000-0006-0000-0500-000002000000}">
      <text>
        <r>
          <rPr>
            <b/>
            <sz val="9"/>
            <color indexed="81"/>
            <rFont val="ＭＳ Ｐゴシック"/>
            <family val="3"/>
            <charset val="128"/>
          </rPr>
          <t>表紙に会社名を入力すると、このセルに自動的に入力されます。</t>
        </r>
      </text>
    </comment>
    <comment ref="C59" authorId="0" shapeId="0" xr:uid="{00000000-0006-0000-0500-000003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59" authorId="0" shapeId="0" xr:uid="{00000000-0006-0000-0500-000004000000}">
      <text>
        <r>
          <rPr>
            <b/>
            <sz val="9"/>
            <color indexed="81"/>
            <rFont val="ＭＳ Ｐゴシック"/>
            <family val="3"/>
            <charset val="128"/>
          </rPr>
          <t>表紙に会社名を入力すると、このセルに自動的に入力されます。</t>
        </r>
      </text>
    </comment>
    <comment ref="C114" authorId="0" shapeId="0" xr:uid="{00000000-0006-0000-0500-000005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114" authorId="0" shapeId="0" xr:uid="{00000000-0006-0000-0500-000006000000}">
      <text>
        <r>
          <rPr>
            <b/>
            <sz val="9"/>
            <color indexed="81"/>
            <rFont val="ＭＳ Ｐゴシック"/>
            <family val="3"/>
            <charset val="128"/>
          </rPr>
          <t>表紙に会社名を入力すると、このセルに自動的に入力されます。</t>
        </r>
      </text>
    </comment>
    <comment ref="C169" authorId="0" shapeId="0" xr:uid="{00000000-0006-0000-0500-000007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169" authorId="0" shapeId="0" xr:uid="{00000000-0006-0000-0500-000008000000}">
      <text>
        <r>
          <rPr>
            <b/>
            <sz val="9"/>
            <color indexed="81"/>
            <rFont val="ＭＳ Ｐゴシック"/>
            <family val="3"/>
            <charset val="128"/>
          </rPr>
          <t>表紙に会社名を入力すると、このセルに自動的に入力されます。</t>
        </r>
      </text>
    </comment>
    <comment ref="C224" authorId="0" shapeId="0" xr:uid="{00000000-0006-0000-0500-000009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224" authorId="0" shapeId="0" xr:uid="{00000000-0006-0000-0500-00000A000000}">
      <text>
        <r>
          <rPr>
            <b/>
            <sz val="9"/>
            <color indexed="81"/>
            <rFont val="ＭＳ Ｐゴシック"/>
            <family val="3"/>
            <charset val="128"/>
          </rPr>
          <t>表紙に会社名を入力すると、このセルに自動的に入力されます。</t>
        </r>
      </text>
    </comment>
    <comment ref="C279" authorId="0" shapeId="0" xr:uid="{00000000-0006-0000-0500-00000B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279" authorId="0" shapeId="0" xr:uid="{00000000-0006-0000-0500-00000C000000}">
      <text>
        <r>
          <rPr>
            <b/>
            <sz val="9"/>
            <color indexed="81"/>
            <rFont val="ＭＳ Ｐゴシック"/>
            <family val="3"/>
            <charset val="128"/>
          </rPr>
          <t>表紙に会社名を入力すると、このセルに自動的に入力されます。</t>
        </r>
      </text>
    </comment>
    <comment ref="C334" authorId="0" shapeId="0" xr:uid="{00000000-0006-0000-0500-00000D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334" authorId="0" shapeId="0" xr:uid="{00000000-0006-0000-0500-00000E000000}">
      <text>
        <r>
          <rPr>
            <b/>
            <sz val="9"/>
            <color indexed="81"/>
            <rFont val="ＭＳ Ｐゴシック"/>
            <family val="3"/>
            <charset val="128"/>
          </rPr>
          <t>表紙に会社名を入力すると、このセルに自動的に入力されます。</t>
        </r>
      </text>
    </comment>
    <comment ref="C387" authorId="0" shapeId="0" xr:uid="{00000000-0006-0000-0500-00000F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387" authorId="0" shapeId="0" xr:uid="{00000000-0006-0000-0500-000010000000}">
      <text>
        <r>
          <rPr>
            <b/>
            <sz val="9"/>
            <color indexed="81"/>
            <rFont val="ＭＳ Ｐゴシック"/>
            <family val="3"/>
            <charset val="128"/>
          </rPr>
          <t>表紙に会社名を入力すると、このセルに自動的に入力されます。</t>
        </r>
      </text>
    </comment>
    <comment ref="C440" authorId="0" shapeId="0" xr:uid="{00000000-0006-0000-0500-000011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440" authorId="0" shapeId="0" xr:uid="{00000000-0006-0000-0500-000012000000}">
      <text>
        <r>
          <rPr>
            <b/>
            <sz val="9"/>
            <color indexed="81"/>
            <rFont val="ＭＳ Ｐゴシック"/>
            <family val="3"/>
            <charset val="128"/>
          </rPr>
          <t>表紙に会社名を入力すると、このセルに自動的に入力されます。</t>
        </r>
      </text>
    </comment>
    <comment ref="C493" authorId="0" shapeId="0" xr:uid="{00000000-0006-0000-0500-000013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493" authorId="0" shapeId="0" xr:uid="{00000000-0006-0000-0500-000014000000}">
      <text>
        <r>
          <rPr>
            <b/>
            <sz val="9"/>
            <color indexed="81"/>
            <rFont val="ＭＳ Ｐゴシック"/>
            <family val="3"/>
            <charset val="128"/>
          </rPr>
          <t>表紙に会社名を入力すると、このセルに自動的に入力されます。</t>
        </r>
      </text>
    </comment>
    <comment ref="C546" authorId="0" shapeId="0" xr:uid="{00000000-0006-0000-0500-000015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546" authorId="0" shapeId="0" xr:uid="{00000000-0006-0000-0500-000016000000}">
      <text>
        <r>
          <rPr>
            <b/>
            <sz val="9"/>
            <color indexed="81"/>
            <rFont val="ＭＳ Ｐゴシック"/>
            <family val="3"/>
            <charset val="128"/>
          </rPr>
          <t>表紙に会社名を入力すると、このセルに自動的に入力されます。</t>
        </r>
      </text>
    </comment>
    <comment ref="C599" authorId="0" shapeId="0" xr:uid="{00000000-0006-0000-0500-000017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599" authorId="0" shapeId="0" xr:uid="{00000000-0006-0000-0500-000018000000}">
      <text>
        <r>
          <rPr>
            <b/>
            <sz val="9"/>
            <color indexed="81"/>
            <rFont val="ＭＳ Ｐゴシック"/>
            <family val="3"/>
            <charset val="128"/>
          </rPr>
          <t>表紙に会社名を入力すると、このセルに自動的に入力されます。</t>
        </r>
      </text>
    </comment>
    <comment ref="C652" authorId="0" shapeId="0" xr:uid="{00000000-0006-0000-0500-000019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652" authorId="0" shapeId="0" xr:uid="{00000000-0006-0000-0500-00001A000000}">
      <text>
        <r>
          <rPr>
            <b/>
            <sz val="9"/>
            <color indexed="81"/>
            <rFont val="ＭＳ Ｐゴシック"/>
            <family val="3"/>
            <charset val="128"/>
          </rPr>
          <t>表紙に会社名を入力すると、このセルに自動的に入力されます。</t>
        </r>
      </text>
    </comment>
    <comment ref="C705" authorId="0" shapeId="0" xr:uid="{00000000-0006-0000-0500-00001B000000}">
      <text>
        <r>
          <rPr>
            <b/>
            <sz val="9"/>
            <color indexed="81"/>
            <rFont val="ＭＳ Ｐゴシック"/>
            <family val="3"/>
            <charset val="128"/>
          </rPr>
          <t xml:space="preserve">(表紙)に保証機構会員番号を入力すると、このセルに自動的に入力されます。
</t>
        </r>
        <r>
          <rPr>
            <sz val="9"/>
            <color indexed="81"/>
            <rFont val="ＭＳ Ｐゴシック"/>
            <family val="3"/>
            <charset val="128"/>
          </rPr>
          <t xml:space="preserve">
</t>
        </r>
      </text>
    </comment>
    <comment ref="D705" authorId="0" shapeId="0" xr:uid="{00000000-0006-0000-0500-00001C000000}">
      <text>
        <r>
          <rPr>
            <b/>
            <sz val="9"/>
            <color indexed="81"/>
            <rFont val="ＭＳ Ｐゴシック"/>
            <family val="3"/>
            <charset val="128"/>
          </rPr>
          <t>表紙に会社名を入力すると、このセルに自動的に入力されます。</t>
        </r>
      </text>
    </comment>
  </commentList>
</comments>
</file>

<file path=xl/sharedStrings.xml><?xml version="1.0" encoding="utf-8"?>
<sst xmlns="http://schemas.openxmlformats.org/spreadsheetml/2006/main" count="1214" uniqueCount="398">
  <si>
    <t>分 別 管 理 等 状 況 調 査 票 記 載 要 領</t>
    <rPh sb="0" eb="1">
      <t>ブン</t>
    </rPh>
    <rPh sb="2" eb="3">
      <t>ベツ</t>
    </rPh>
    <rPh sb="4" eb="5">
      <t>カン</t>
    </rPh>
    <rPh sb="6" eb="7">
      <t>リ</t>
    </rPh>
    <rPh sb="8" eb="9">
      <t>トウ</t>
    </rPh>
    <rPh sb="10" eb="11">
      <t>ジョウ</t>
    </rPh>
    <rPh sb="12" eb="13">
      <t>キョウ</t>
    </rPh>
    <rPh sb="14" eb="15">
      <t>チョウ</t>
    </rPh>
    <rPh sb="16" eb="17">
      <t>サ</t>
    </rPh>
    <rPh sb="18" eb="19">
      <t>ヒョウ</t>
    </rPh>
    <rPh sb="20" eb="21">
      <t>キ</t>
    </rPh>
    <rPh sb="22" eb="23">
      <t>ミツル</t>
    </rPh>
    <rPh sb="24" eb="25">
      <t>ヨウ</t>
    </rPh>
    <rPh sb="26" eb="27">
      <t>リョウ</t>
    </rPh>
    <phoneticPr fontId="2"/>
  </si>
  <si>
    <t>sheet①ー１分別（表紙）、①ー２分別(別紙)に係る記載要領</t>
    <rPh sb="8" eb="10">
      <t>ブンベツ</t>
    </rPh>
    <rPh sb="11" eb="13">
      <t>ヒョウシ</t>
    </rPh>
    <rPh sb="18" eb="20">
      <t>ブンベツ</t>
    </rPh>
    <rPh sb="21" eb="23">
      <t>ベッシ</t>
    </rPh>
    <rPh sb="25" eb="26">
      <t>カカワ</t>
    </rPh>
    <rPh sb="27" eb="31">
      <t>キサイヨウリョウ</t>
    </rPh>
    <phoneticPr fontId="2"/>
  </si>
  <si>
    <t>〔全般〕</t>
    <rPh sb="1" eb="3">
      <t>ゼンパン</t>
    </rPh>
    <phoneticPr fontId="2"/>
  </si>
  <si>
    <t>水色</t>
    <rPh sb="0" eb="2">
      <t>ミズイロ</t>
    </rPh>
    <phoneticPr fontId="2"/>
  </si>
  <si>
    <t>の箇所のみ記入してください。</t>
    <rPh sb="1" eb="3">
      <t>カショ</t>
    </rPh>
    <rPh sb="5" eb="7">
      <t>キニュウ</t>
    </rPh>
    <phoneticPr fontId="2"/>
  </si>
  <si>
    <t>〔表紙関係〕　sheet①ー１分別（表紙）</t>
    <rPh sb="1" eb="3">
      <t>ヒョウシ</t>
    </rPh>
    <rPh sb="3" eb="5">
      <t>カンケイ</t>
    </rPh>
    <phoneticPr fontId="2"/>
  </si>
  <si>
    <t>※１社につき１枚作成していただきます。</t>
    <rPh sb="2" eb="3">
      <t>シャ</t>
    </rPh>
    <rPh sb="7" eb="8">
      <t>マイ</t>
    </rPh>
    <rPh sb="8" eb="10">
      <t>サクセイ</t>
    </rPh>
    <phoneticPr fontId="2"/>
  </si>
  <si>
    <t>１．分別管理方法の区分について</t>
    <rPh sb="2" eb="4">
      <t>ブンベツ</t>
    </rPh>
    <rPh sb="4" eb="6">
      <t>カンリ</t>
    </rPh>
    <rPh sb="6" eb="8">
      <t>ホウホウ</t>
    </rPh>
    <rPh sb="9" eb="11">
      <t>クブン</t>
    </rPh>
    <phoneticPr fontId="2"/>
  </si>
  <si>
    <t>　別紙「分別管理方法の記載区分について」及び「分別管理フローのバリエーション」を参照の上、該当する区分を判断してください。</t>
    <rPh sb="1" eb="3">
      <t>ベッシ</t>
    </rPh>
    <rPh sb="4" eb="6">
      <t>ブンベツ</t>
    </rPh>
    <rPh sb="6" eb="8">
      <t>カンリ</t>
    </rPh>
    <rPh sb="8" eb="10">
      <t>ホウホウ</t>
    </rPh>
    <rPh sb="11" eb="13">
      <t>キサイ</t>
    </rPh>
    <rPh sb="13" eb="15">
      <t>クブン</t>
    </rPh>
    <rPh sb="20" eb="21">
      <t>オヨ</t>
    </rPh>
    <rPh sb="23" eb="25">
      <t>ブンベツ</t>
    </rPh>
    <rPh sb="25" eb="27">
      <t>カンリ</t>
    </rPh>
    <rPh sb="40" eb="42">
      <t>サンショウ</t>
    </rPh>
    <rPh sb="43" eb="44">
      <t>ウエ</t>
    </rPh>
    <rPh sb="45" eb="47">
      <t>ガイトウ</t>
    </rPh>
    <rPh sb="49" eb="51">
      <t>クブン</t>
    </rPh>
    <rPh sb="52" eb="54">
      <t>ハンダン</t>
    </rPh>
    <phoneticPr fontId="2"/>
  </si>
  <si>
    <t>　なお、本区分（イ１、ロ５等）は協会事務取扱上での管理区分であり、適正化法に定める区分ではありません。</t>
    <rPh sb="4" eb="5">
      <t>ホン</t>
    </rPh>
    <rPh sb="5" eb="7">
      <t>クブン</t>
    </rPh>
    <rPh sb="13" eb="14">
      <t>トウ</t>
    </rPh>
    <rPh sb="16" eb="18">
      <t>キョウカイ</t>
    </rPh>
    <rPh sb="18" eb="20">
      <t>ジム</t>
    </rPh>
    <rPh sb="20" eb="22">
      <t>トリアツカイ</t>
    </rPh>
    <rPh sb="22" eb="23">
      <t>ジョウ</t>
    </rPh>
    <rPh sb="25" eb="27">
      <t>カンリ</t>
    </rPh>
    <rPh sb="27" eb="29">
      <t>クブン</t>
    </rPh>
    <rPh sb="33" eb="36">
      <t>テキセイカ</t>
    </rPh>
    <rPh sb="36" eb="37">
      <t>ホウ</t>
    </rPh>
    <rPh sb="38" eb="39">
      <t>サダ</t>
    </rPh>
    <rPh sb="41" eb="43">
      <t>クブン</t>
    </rPh>
    <phoneticPr fontId="2"/>
  </si>
  <si>
    <t>2．管理組合数、管理戸数について</t>
    <rPh sb="2" eb="4">
      <t>カンリ</t>
    </rPh>
    <rPh sb="4" eb="6">
      <t>クミアイ</t>
    </rPh>
    <rPh sb="6" eb="7">
      <t>スウ</t>
    </rPh>
    <rPh sb="8" eb="10">
      <t>カンリ</t>
    </rPh>
    <rPh sb="10" eb="12">
      <t>コスウ</t>
    </rPh>
    <phoneticPr fontId="2"/>
  </si>
  <si>
    <t>　直近で（保証機構会員においては直近の３月末日時点で）管理委託契約を締結している全ての管理組合数、管理戸数を「分別管理方法の区分」ごとに記入してください。また、団地型であって団地管理組合と棟別管理組合のそれぞれと管理委託契約を締結しているときは、それぞれの管理組合数、管理戸数をカウントしてください。</t>
    <rPh sb="1" eb="3">
      <t>チョッキン</t>
    </rPh>
    <rPh sb="5" eb="7">
      <t>ホショウ</t>
    </rPh>
    <rPh sb="7" eb="9">
      <t>キコウ</t>
    </rPh>
    <rPh sb="9" eb="11">
      <t>カイイン</t>
    </rPh>
    <rPh sb="16" eb="18">
      <t>チョッキン</t>
    </rPh>
    <rPh sb="20" eb="21">
      <t>ガツ</t>
    </rPh>
    <rPh sb="21" eb="23">
      <t>マツジツ</t>
    </rPh>
    <rPh sb="23" eb="25">
      <t>ジテン</t>
    </rPh>
    <rPh sb="27" eb="29">
      <t>カンリ</t>
    </rPh>
    <rPh sb="29" eb="31">
      <t>イタク</t>
    </rPh>
    <rPh sb="31" eb="33">
      <t>ケイヤク</t>
    </rPh>
    <rPh sb="34" eb="36">
      <t>テイケツ</t>
    </rPh>
    <rPh sb="40" eb="41">
      <t>スベ</t>
    </rPh>
    <rPh sb="43" eb="45">
      <t>カンリ</t>
    </rPh>
    <rPh sb="45" eb="47">
      <t>クミアイ</t>
    </rPh>
    <rPh sb="47" eb="48">
      <t>スウ</t>
    </rPh>
    <rPh sb="49" eb="51">
      <t>カンリ</t>
    </rPh>
    <rPh sb="51" eb="53">
      <t>コスウ</t>
    </rPh>
    <rPh sb="55" eb="57">
      <t>ブンベツ</t>
    </rPh>
    <rPh sb="57" eb="59">
      <t>カンリ</t>
    </rPh>
    <rPh sb="59" eb="61">
      <t>ホウホウ</t>
    </rPh>
    <rPh sb="62" eb="64">
      <t>クブン</t>
    </rPh>
    <rPh sb="68" eb="70">
      <t>キニュウ</t>
    </rPh>
    <rPh sb="80" eb="82">
      <t>ダンチ</t>
    </rPh>
    <rPh sb="82" eb="83">
      <t>カタ</t>
    </rPh>
    <rPh sb="87" eb="89">
      <t>ダンチ</t>
    </rPh>
    <rPh sb="89" eb="91">
      <t>カンリ</t>
    </rPh>
    <rPh sb="91" eb="93">
      <t>クミアイ</t>
    </rPh>
    <rPh sb="94" eb="95">
      <t>トウ</t>
    </rPh>
    <rPh sb="95" eb="96">
      <t>ベツ</t>
    </rPh>
    <rPh sb="96" eb="98">
      <t>カンリ</t>
    </rPh>
    <rPh sb="98" eb="100">
      <t>クミアイ</t>
    </rPh>
    <rPh sb="106" eb="108">
      <t>カンリ</t>
    </rPh>
    <rPh sb="108" eb="110">
      <t>イタク</t>
    </rPh>
    <rPh sb="110" eb="112">
      <t>ケイヤク</t>
    </rPh>
    <rPh sb="113" eb="115">
      <t>テイケツ</t>
    </rPh>
    <rPh sb="128" eb="130">
      <t>カンリ</t>
    </rPh>
    <rPh sb="130" eb="132">
      <t>クミアイ</t>
    </rPh>
    <rPh sb="132" eb="133">
      <t>スウ</t>
    </rPh>
    <rPh sb="134" eb="136">
      <t>カンリ</t>
    </rPh>
    <rPh sb="136" eb="138">
      <t>コスウ</t>
    </rPh>
    <phoneticPr fontId="2"/>
  </si>
  <si>
    <t>　なお、協会保証機構会員においては、保証機構宛に提出する直近３月末の管理状況報告に係る「収納保管別管理状況報告書」の管理組合数、管理戸数と、調査票の数字が同一であるかご確認ください。</t>
    <rPh sb="4" eb="6">
      <t>キョウカイ</t>
    </rPh>
    <rPh sb="6" eb="8">
      <t>ホショウ</t>
    </rPh>
    <rPh sb="8" eb="10">
      <t>キコウ</t>
    </rPh>
    <rPh sb="10" eb="12">
      <t>カイイン</t>
    </rPh>
    <rPh sb="18" eb="20">
      <t>ホショウ</t>
    </rPh>
    <rPh sb="20" eb="22">
      <t>キコウ</t>
    </rPh>
    <rPh sb="22" eb="23">
      <t>ア</t>
    </rPh>
    <rPh sb="24" eb="26">
      <t>テイシュツ</t>
    </rPh>
    <rPh sb="28" eb="30">
      <t>チョッキン</t>
    </rPh>
    <rPh sb="31" eb="32">
      <t>ガツ</t>
    </rPh>
    <rPh sb="32" eb="33">
      <t>マツ</t>
    </rPh>
    <rPh sb="34" eb="36">
      <t>カンリ</t>
    </rPh>
    <rPh sb="36" eb="38">
      <t>ジョウキョウ</t>
    </rPh>
    <rPh sb="38" eb="40">
      <t>ホウコク</t>
    </rPh>
    <rPh sb="41" eb="42">
      <t>カカ</t>
    </rPh>
    <rPh sb="44" eb="46">
      <t>シュウノウ</t>
    </rPh>
    <rPh sb="46" eb="48">
      <t>ホカン</t>
    </rPh>
    <rPh sb="48" eb="49">
      <t>ベツ</t>
    </rPh>
    <rPh sb="49" eb="51">
      <t>カンリ</t>
    </rPh>
    <rPh sb="51" eb="53">
      <t>ジョウキョウ</t>
    </rPh>
    <rPh sb="53" eb="56">
      <t>ホウコクショ</t>
    </rPh>
    <rPh sb="58" eb="60">
      <t>カンリ</t>
    </rPh>
    <rPh sb="60" eb="62">
      <t>クミアイ</t>
    </rPh>
    <rPh sb="62" eb="63">
      <t>スウ</t>
    </rPh>
    <rPh sb="64" eb="66">
      <t>カンリ</t>
    </rPh>
    <rPh sb="66" eb="68">
      <t>コスウ</t>
    </rPh>
    <rPh sb="70" eb="73">
      <t>チョウサヒョウ</t>
    </rPh>
    <rPh sb="74" eb="76">
      <t>スウジ</t>
    </rPh>
    <rPh sb="77" eb="79">
      <t>ドウイツ</t>
    </rPh>
    <rPh sb="84" eb="86">
      <t>カクニン</t>
    </rPh>
    <phoneticPr fontId="2"/>
  </si>
  <si>
    <t>3．書類提出にかかる管理組合名について(添付資料３種)</t>
    <rPh sb="2" eb="4">
      <t>ショルイ</t>
    </rPh>
    <rPh sb="4" eb="6">
      <t>テイシュツ</t>
    </rPh>
    <rPh sb="10" eb="12">
      <t>カンリ</t>
    </rPh>
    <rPh sb="12" eb="14">
      <t>クミアイ</t>
    </rPh>
    <rPh sb="14" eb="15">
      <t>メイ</t>
    </rPh>
    <rPh sb="20" eb="22">
      <t>テンプ</t>
    </rPh>
    <rPh sb="22" eb="24">
      <t>シリョウ</t>
    </rPh>
    <rPh sb="25" eb="26">
      <t>シュ</t>
    </rPh>
    <phoneticPr fontId="2"/>
  </si>
  <si>
    <t>　上記１．の区分ごとに貴社の受託管理組合（対象管理組合の選定は任意）に交付した
①「適正化法第72条に規定する重要事項説明書」(写)
②「適正化法第73条に規定する契約成立時の書面」(写)またはそれにかわる「管理委託契約書」(写し)および
➂「適正化法施行規則87条5項に規定する書面」(写)を提出していただきますので、その管理組合名を記入してください。</t>
    <phoneticPr fontId="2"/>
  </si>
  <si>
    <t>４．管理者等の状況について</t>
    <rPh sb="2" eb="5">
      <t>カンリシャ</t>
    </rPh>
    <rPh sb="5" eb="6">
      <t>トウ</t>
    </rPh>
    <rPh sb="7" eb="9">
      <t>ジョウキョウ</t>
    </rPh>
    <phoneticPr fontId="2"/>
  </si>
  <si>
    <t>　上記２．と同様に、それぞれの管理組合数、管理戸数をカウントし記入してください。
　その他に該当があれば、その内容も具体的に記入してください。</t>
    <rPh sb="1" eb="3">
      <t>ジョウキ</t>
    </rPh>
    <rPh sb="6" eb="8">
      <t>ドウヨウ</t>
    </rPh>
    <rPh sb="15" eb="17">
      <t>カンリ</t>
    </rPh>
    <rPh sb="17" eb="19">
      <t>クミアイ</t>
    </rPh>
    <rPh sb="19" eb="20">
      <t>スウ</t>
    </rPh>
    <rPh sb="21" eb="23">
      <t>カンリ</t>
    </rPh>
    <rPh sb="23" eb="25">
      <t>コスウ</t>
    </rPh>
    <rPh sb="31" eb="33">
      <t>キニュウ</t>
    </rPh>
    <rPh sb="44" eb="45">
      <t>タ</t>
    </rPh>
    <rPh sb="46" eb="48">
      <t>ガイトウ</t>
    </rPh>
    <rPh sb="55" eb="57">
      <t>ナイヨウ</t>
    </rPh>
    <rPh sb="58" eb="61">
      <t>グタイテキ</t>
    </rPh>
    <rPh sb="62" eb="64">
      <t>キニュウ</t>
    </rPh>
    <phoneticPr fontId="2"/>
  </si>
  <si>
    <t>〔別紙関係〕　①ー２分別(別紙)</t>
    <rPh sb="1" eb="3">
      <t>ベッシ</t>
    </rPh>
    <rPh sb="3" eb="5">
      <t>カンケイ</t>
    </rPh>
    <phoneticPr fontId="2"/>
  </si>
  <si>
    <t>※分別管理方法ごとに１枚ずつ作成していただきます。（２枚目以降：同じシート内で下にスクロール）
（例：イ１、イ３、イ５、ロ１、ハの方法の管理組合から受託している　⇒　計５枚作成）
※書類提出にかかる管理組合と同じ区分の管理組合全般についてお答えください。
※１つの設問につき複数該当（○）する場合もあり得ます。</t>
    <rPh sb="1" eb="3">
      <t>ブンベツ</t>
    </rPh>
    <rPh sb="3" eb="5">
      <t>カンリ</t>
    </rPh>
    <rPh sb="5" eb="7">
      <t>ホウホウ</t>
    </rPh>
    <rPh sb="11" eb="12">
      <t>マイ</t>
    </rPh>
    <rPh sb="14" eb="16">
      <t>サクセイ</t>
    </rPh>
    <rPh sb="27" eb="29">
      <t>マイメ</t>
    </rPh>
    <rPh sb="29" eb="31">
      <t>イコウ</t>
    </rPh>
    <rPh sb="32" eb="33">
      <t>オナ</t>
    </rPh>
    <rPh sb="37" eb="38">
      <t>ナイ</t>
    </rPh>
    <rPh sb="39" eb="40">
      <t>シタ</t>
    </rPh>
    <rPh sb="68" eb="70">
      <t>カンリ</t>
    </rPh>
    <rPh sb="91" eb="93">
      <t>ショルイ</t>
    </rPh>
    <rPh sb="93" eb="95">
      <t>テイシュツ</t>
    </rPh>
    <rPh sb="99" eb="101">
      <t>カンリ</t>
    </rPh>
    <rPh sb="101" eb="103">
      <t>クミアイ</t>
    </rPh>
    <rPh sb="104" eb="105">
      <t>オナ</t>
    </rPh>
    <rPh sb="106" eb="108">
      <t>クブン</t>
    </rPh>
    <rPh sb="109" eb="111">
      <t>カンリ</t>
    </rPh>
    <rPh sb="111" eb="113">
      <t>クミアイ</t>
    </rPh>
    <rPh sb="113" eb="115">
      <t>ゼンパン</t>
    </rPh>
    <rPh sb="120" eb="121">
      <t>コタ</t>
    </rPh>
    <rPh sb="139" eb="141">
      <t>ガイトウ</t>
    </rPh>
    <rPh sb="146" eb="148">
      <t>バアイ</t>
    </rPh>
    <rPh sb="151" eb="152">
      <t>エ</t>
    </rPh>
    <phoneticPr fontId="2"/>
  </si>
  <si>
    <t>１．分別管理の詳細内容について</t>
    <rPh sb="2" eb="4">
      <t>ブンベツ</t>
    </rPh>
    <rPh sb="4" eb="6">
      <t>カンリ</t>
    </rPh>
    <rPh sb="7" eb="9">
      <t>ショウサイ</t>
    </rPh>
    <rPh sb="9" eb="11">
      <t>ナイヨウ</t>
    </rPh>
    <phoneticPr fontId="2"/>
  </si>
  <si>
    <t>　１） 月次報告（収支状況・収納状況の報告）について</t>
    <rPh sb="4" eb="6">
      <t>ゲツジ</t>
    </rPh>
    <rPh sb="6" eb="8">
      <t>ホウコク</t>
    </rPh>
    <rPh sb="9" eb="11">
      <t>シュウシ</t>
    </rPh>
    <rPh sb="11" eb="13">
      <t>ジョウキョウ</t>
    </rPh>
    <rPh sb="14" eb="16">
      <t>シュウノウ</t>
    </rPh>
    <rPh sb="16" eb="18">
      <t>ジョウキョウ</t>
    </rPh>
    <rPh sb="19" eb="21">
      <t>ホウコク</t>
    </rPh>
    <phoneticPr fontId="2"/>
  </si>
  <si>
    <t>　管理委託契約を締結している管理組合における、直近の実施状況を判断し該当する欄に○を記入してください。</t>
    <rPh sb="1" eb="3">
      <t>カンリ</t>
    </rPh>
    <rPh sb="3" eb="5">
      <t>イタク</t>
    </rPh>
    <rPh sb="5" eb="7">
      <t>ケイヤク</t>
    </rPh>
    <rPh sb="8" eb="10">
      <t>テイケツ</t>
    </rPh>
    <rPh sb="14" eb="16">
      <t>カンリ</t>
    </rPh>
    <rPh sb="16" eb="18">
      <t>クミアイ</t>
    </rPh>
    <rPh sb="26" eb="28">
      <t>ジッシ</t>
    </rPh>
    <rPh sb="28" eb="30">
      <t>ジョウキョウ</t>
    </rPh>
    <rPh sb="31" eb="33">
      <t>ハンダン</t>
    </rPh>
    <rPh sb="34" eb="36">
      <t>ガイトウ</t>
    </rPh>
    <rPh sb="38" eb="39">
      <t>ラン</t>
    </rPh>
    <rPh sb="42" eb="44">
      <t>キニュウ</t>
    </rPh>
    <phoneticPr fontId="2"/>
  </si>
  <si>
    <t>　２） 決算報告（管理事務の報告）について</t>
    <rPh sb="4" eb="6">
      <t>ケッサン</t>
    </rPh>
    <rPh sb="6" eb="8">
      <t>ホウコク</t>
    </rPh>
    <rPh sb="9" eb="11">
      <t>カンリ</t>
    </rPh>
    <rPh sb="11" eb="13">
      <t>ジム</t>
    </rPh>
    <rPh sb="14" eb="16">
      <t>ホウコク</t>
    </rPh>
    <phoneticPr fontId="2"/>
  </si>
  <si>
    <t>　管理委託契約を締結している管理組合における、直近の実施状況を判断し該当する欄に○を記入してください（複数に該当する場合はそれら全てに○を記入）。</t>
    <rPh sb="1" eb="3">
      <t>カンリ</t>
    </rPh>
    <rPh sb="3" eb="5">
      <t>イタク</t>
    </rPh>
    <rPh sb="5" eb="7">
      <t>ケイヤク</t>
    </rPh>
    <rPh sb="8" eb="10">
      <t>テイケツ</t>
    </rPh>
    <rPh sb="14" eb="16">
      <t>カンリ</t>
    </rPh>
    <rPh sb="16" eb="18">
      <t>クミアイ</t>
    </rPh>
    <rPh sb="26" eb="28">
      <t>ジッシ</t>
    </rPh>
    <rPh sb="28" eb="30">
      <t>ジョウキョウ</t>
    </rPh>
    <rPh sb="31" eb="33">
      <t>ハンダン</t>
    </rPh>
    <rPh sb="34" eb="36">
      <t>ガイトウ</t>
    </rPh>
    <rPh sb="38" eb="39">
      <t>ラン</t>
    </rPh>
    <rPh sb="42" eb="44">
      <t>キニュウ</t>
    </rPh>
    <rPh sb="51" eb="53">
      <t>フクスウ</t>
    </rPh>
    <rPh sb="54" eb="56">
      <t>ガイトウ</t>
    </rPh>
    <rPh sb="58" eb="60">
      <t>バアイ</t>
    </rPh>
    <rPh sb="64" eb="65">
      <t>スベ</t>
    </rPh>
    <rPh sb="69" eb="71">
      <t>キニュウ</t>
    </rPh>
    <phoneticPr fontId="2"/>
  </si>
  <si>
    <r>
      <t>　</t>
    </r>
    <r>
      <rPr>
        <b/>
        <sz val="10"/>
        <rFont val="HG丸ｺﾞｼｯｸM-PRO"/>
        <family val="3"/>
        <charset val="128"/>
      </rPr>
      <t>３）</t>
    </r>
    <r>
      <rPr>
        <sz val="10"/>
        <rFont val="HG丸ｺﾞｼｯｸM-PRO"/>
        <family val="3"/>
        <charset val="128"/>
      </rPr>
      <t xml:space="preserve"> 保証契約について</t>
    </r>
    <rPh sb="4" eb="6">
      <t>ホショウ</t>
    </rPh>
    <rPh sb="6" eb="8">
      <t>ケイヤク</t>
    </rPh>
    <phoneticPr fontId="2"/>
  </si>
  <si>
    <t>　保証契約の締結状況（有無）につき、該当する欄に○を記入してください。また、締結している場合は締結先の名称も記入してください。ただし、協会保証機構会員については、締結先名の記入は不要です。</t>
    <rPh sb="1" eb="3">
      <t>ホショウ</t>
    </rPh>
    <rPh sb="3" eb="5">
      <t>ケイヤク</t>
    </rPh>
    <rPh sb="6" eb="8">
      <t>テイケツ</t>
    </rPh>
    <rPh sb="8" eb="10">
      <t>ジョウキョウ</t>
    </rPh>
    <rPh sb="11" eb="13">
      <t>ウム</t>
    </rPh>
    <rPh sb="18" eb="20">
      <t>ガイトウ</t>
    </rPh>
    <rPh sb="22" eb="23">
      <t>ラン</t>
    </rPh>
    <rPh sb="26" eb="28">
      <t>キニュウ</t>
    </rPh>
    <rPh sb="38" eb="40">
      <t>テイケツ</t>
    </rPh>
    <rPh sb="44" eb="46">
      <t>バアイ</t>
    </rPh>
    <rPh sb="47" eb="49">
      <t>テイケツ</t>
    </rPh>
    <rPh sb="49" eb="50">
      <t>サキ</t>
    </rPh>
    <rPh sb="51" eb="53">
      <t>メイショウ</t>
    </rPh>
    <phoneticPr fontId="2"/>
  </si>
  <si>
    <r>
      <t>　</t>
    </r>
    <r>
      <rPr>
        <b/>
        <sz val="10"/>
        <rFont val="HG丸ｺﾞｼｯｸM-PRO"/>
        <family val="3"/>
        <charset val="128"/>
      </rPr>
      <t>４）</t>
    </r>
    <r>
      <rPr>
        <sz val="10"/>
        <rFont val="HG丸ｺﾞｼｯｸM-PRO"/>
        <family val="3"/>
        <charset val="128"/>
      </rPr>
      <t xml:space="preserve"> 管理費等の徴収方法</t>
    </r>
    <rPh sb="4" eb="7">
      <t>カンリヒ</t>
    </rPh>
    <rPh sb="7" eb="8">
      <t>トウ</t>
    </rPh>
    <rPh sb="9" eb="11">
      <t>チョウシュウ</t>
    </rPh>
    <rPh sb="11" eb="13">
      <t>ホウホウ</t>
    </rPh>
    <phoneticPr fontId="2"/>
  </si>
  <si>
    <r>
      <t>　</t>
    </r>
    <r>
      <rPr>
        <b/>
        <sz val="10"/>
        <rFont val="HG丸ｺﾞｼｯｸM-PRO"/>
        <family val="3"/>
        <charset val="128"/>
      </rPr>
      <t>５）</t>
    </r>
    <r>
      <rPr>
        <sz val="10"/>
        <rFont val="HG丸ｺﾞｼｯｸM-PRO"/>
        <family val="3"/>
        <charset val="128"/>
      </rPr>
      <t xml:space="preserve"> 収納口座からの管理に要する費用の支払方法</t>
    </r>
    <rPh sb="4" eb="6">
      <t>シュウノウ</t>
    </rPh>
    <rPh sb="6" eb="8">
      <t>コウザ</t>
    </rPh>
    <rPh sb="11" eb="13">
      <t>カンリ</t>
    </rPh>
    <rPh sb="14" eb="15">
      <t>ヨウ</t>
    </rPh>
    <rPh sb="17" eb="19">
      <t>ヒヨウ</t>
    </rPh>
    <rPh sb="20" eb="22">
      <t>シハラ</t>
    </rPh>
    <rPh sb="22" eb="24">
      <t>ホウホウ</t>
    </rPh>
    <phoneticPr fontId="2"/>
  </si>
  <si>
    <r>
      <t>　</t>
    </r>
    <r>
      <rPr>
        <b/>
        <sz val="10"/>
        <rFont val="HG丸ｺﾞｼｯｸM-PRO"/>
        <family val="3"/>
        <charset val="128"/>
      </rPr>
      <t>６）</t>
    </r>
    <r>
      <rPr>
        <sz val="10"/>
        <rFont val="HG丸ｺﾞｼｯｸM-PRO"/>
        <family val="3"/>
        <charset val="128"/>
      </rPr>
      <t xml:space="preserve"> 保管口座からの管理に要する費用の支払方法　　について</t>
    </r>
    <rPh sb="4" eb="6">
      <t>ホカン</t>
    </rPh>
    <rPh sb="6" eb="8">
      <t>コウザ</t>
    </rPh>
    <rPh sb="11" eb="13">
      <t>カンリ</t>
    </rPh>
    <rPh sb="14" eb="15">
      <t>ヨウ</t>
    </rPh>
    <rPh sb="17" eb="19">
      <t>ヒヨウ</t>
    </rPh>
    <rPh sb="20" eb="22">
      <t>シハラ</t>
    </rPh>
    <rPh sb="22" eb="24">
      <t>ホウホウ</t>
    </rPh>
    <phoneticPr fontId="2"/>
  </si>
  <si>
    <t>　各項目について、該当する欄に○を記入してください（複数に該当する場合はそれら全てに○を記入）。なお、選択肢に該当しない徴収方法、支払方法を実施している場合は、その内容も具体的に記入してください。</t>
    <rPh sb="1" eb="4">
      <t>カクコウモク</t>
    </rPh>
    <rPh sb="9" eb="11">
      <t>ガイトウ</t>
    </rPh>
    <rPh sb="13" eb="14">
      <t>ラン</t>
    </rPh>
    <rPh sb="17" eb="19">
      <t>キニュウ</t>
    </rPh>
    <rPh sb="51" eb="54">
      <t>センタクシ</t>
    </rPh>
    <rPh sb="55" eb="57">
      <t>ガイトウ</t>
    </rPh>
    <rPh sb="60" eb="62">
      <t>チョウシュウ</t>
    </rPh>
    <rPh sb="62" eb="64">
      <t>ホウホウ</t>
    </rPh>
    <rPh sb="65" eb="67">
      <t>シハライ</t>
    </rPh>
    <rPh sb="67" eb="69">
      <t>ホウホウ</t>
    </rPh>
    <rPh sb="70" eb="72">
      <t>ジッシ</t>
    </rPh>
    <rPh sb="76" eb="78">
      <t>バアイ</t>
    </rPh>
    <rPh sb="82" eb="84">
      <t>ナイヨウ</t>
    </rPh>
    <rPh sb="85" eb="88">
      <t>グタイテキ</t>
    </rPh>
    <phoneticPr fontId="2"/>
  </si>
  <si>
    <r>
      <t>　</t>
    </r>
    <r>
      <rPr>
        <b/>
        <sz val="10"/>
        <rFont val="HG丸ｺﾞｼｯｸM-PRO"/>
        <family val="3"/>
        <charset val="128"/>
      </rPr>
      <t>７）</t>
    </r>
    <r>
      <rPr>
        <sz val="10"/>
        <rFont val="HG丸ｺﾞｼｯｸM-PRO"/>
        <family val="3"/>
        <charset val="128"/>
      </rPr>
      <t xml:space="preserve"> 収納口座から保管口座への移換の方法について</t>
    </r>
    <rPh sb="4" eb="6">
      <t>シュウノウ</t>
    </rPh>
    <rPh sb="6" eb="8">
      <t>コウザ</t>
    </rPh>
    <rPh sb="10" eb="12">
      <t>ホカン</t>
    </rPh>
    <rPh sb="12" eb="14">
      <t>コウザ</t>
    </rPh>
    <rPh sb="16" eb="17">
      <t>イ</t>
    </rPh>
    <rPh sb="17" eb="18">
      <t>カン</t>
    </rPh>
    <rPh sb="19" eb="21">
      <t>ホウホウ</t>
    </rPh>
    <phoneticPr fontId="2"/>
  </si>
  <si>
    <t>　各項目について、該当する欄に○を記入してください（複数に該当する場合はそれら全てに○を記入）。また、選択肢に該当しない移換方法を実施している場合は、その内容も具体的に記入してください。なお、ハの方法の場合は本項に記入の必要はありません。</t>
    <rPh sb="98" eb="100">
      <t>ホウホウ</t>
    </rPh>
    <rPh sb="101" eb="103">
      <t>バアイ</t>
    </rPh>
    <rPh sb="104" eb="106">
      <t>ホンコウ</t>
    </rPh>
    <rPh sb="110" eb="112">
      <t>ヒツヨウ</t>
    </rPh>
    <phoneticPr fontId="2"/>
  </si>
  <si>
    <r>
      <t>　</t>
    </r>
    <r>
      <rPr>
        <b/>
        <sz val="10"/>
        <rFont val="HG丸ｺﾞｼｯｸM-PRO"/>
        <family val="3"/>
        <charset val="128"/>
      </rPr>
      <t xml:space="preserve">８） </t>
    </r>
    <r>
      <rPr>
        <sz val="10"/>
        <rFont val="HG丸ｺﾞｼｯｸM-PRO"/>
        <family val="3"/>
        <charset val="128"/>
      </rPr>
      <t>収納口座から保管口座への移換の対象及び時期について</t>
    </r>
    <rPh sb="4" eb="6">
      <t>シュウノウ</t>
    </rPh>
    <rPh sb="6" eb="8">
      <t>コウザ</t>
    </rPh>
    <rPh sb="10" eb="12">
      <t>ホカン</t>
    </rPh>
    <rPh sb="12" eb="14">
      <t>コウザ</t>
    </rPh>
    <rPh sb="16" eb="17">
      <t>イ</t>
    </rPh>
    <rPh sb="17" eb="18">
      <t>カン</t>
    </rPh>
    <rPh sb="19" eb="21">
      <t>タイショウ</t>
    </rPh>
    <rPh sb="21" eb="22">
      <t>オヨ</t>
    </rPh>
    <rPh sb="23" eb="25">
      <t>ジキ</t>
    </rPh>
    <phoneticPr fontId="2"/>
  </si>
  <si>
    <t>　各項目について、該当する欄に○を記入してください（複数に該当する場合はそれら全てに○を記入）。また、選択肢に該当しない場合は、その内容も具体的に記入してください。なお、ハの方法の場合は本項に記入の必要はありません。</t>
    <rPh sb="87" eb="89">
      <t>ホウホウ</t>
    </rPh>
    <rPh sb="90" eb="92">
      <t>バアイ</t>
    </rPh>
    <rPh sb="93" eb="95">
      <t>ホンコウ</t>
    </rPh>
    <rPh sb="99" eb="101">
      <t>ヒツヨウ</t>
    </rPh>
    <phoneticPr fontId="2"/>
  </si>
  <si>
    <t>以　上</t>
    <rPh sb="0" eb="1">
      <t>イ</t>
    </rPh>
    <rPh sb="2" eb="3">
      <t>ウエ</t>
    </rPh>
    <phoneticPr fontId="2"/>
  </si>
  <si>
    <t>分別管理方法の記載区分について</t>
    <rPh sb="0" eb="2">
      <t>ブンベツ</t>
    </rPh>
    <rPh sb="2" eb="4">
      <t>カンリ</t>
    </rPh>
    <rPh sb="4" eb="6">
      <t>ホウホウ</t>
    </rPh>
    <rPh sb="7" eb="9">
      <t>キサイ</t>
    </rPh>
    <rPh sb="9" eb="11">
      <t>クブン</t>
    </rPh>
    <phoneticPr fontId="2"/>
  </si>
  <si>
    <t>　本調査票における分別管理の方法の区分については、別紙「分別管理フローのバリエーション」を参考に、以下に定める方法にて区分をご記入下さい。</t>
    <rPh sb="1" eb="2">
      <t>ホン</t>
    </rPh>
    <rPh sb="2" eb="5">
      <t>チョウサヒョウ</t>
    </rPh>
    <rPh sb="9" eb="11">
      <t>ブンベツ</t>
    </rPh>
    <rPh sb="11" eb="13">
      <t>カンリ</t>
    </rPh>
    <rPh sb="14" eb="16">
      <t>ホウホウ</t>
    </rPh>
    <rPh sb="17" eb="19">
      <t>クブン</t>
    </rPh>
    <rPh sb="25" eb="27">
      <t>ベッシ</t>
    </rPh>
    <rPh sb="28" eb="30">
      <t>ブンベツ</t>
    </rPh>
    <rPh sb="45" eb="47">
      <t>サンコウ</t>
    </rPh>
    <rPh sb="59" eb="61">
      <t>クブン</t>
    </rPh>
    <phoneticPr fontId="2"/>
  </si>
  <si>
    <t>１．平成22年4月30日まで契約の管理組合</t>
    <rPh sb="2" eb="4">
      <t>ヘイセイ</t>
    </rPh>
    <rPh sb="6" eb="7">
      <t>ネン</t>
    </rPh>
    <rPh sb="8" eb="9">
      <t>ガツ</t>
    </rPh>
    <rPh sb="11" eb="12">
      <t>ニチ</t>
    </rPh>
    <rPh sb="14" eb="16">
      <t>ケイヤク</t>
    </rPh>
    <rPh sb="17" eb="19">
      <t>カンリ</t>
    </rPh>
    <rPh sb="19" eb="21">
      <t>クミアイ</t>
    </rPh>
    <phoneticPr fontId="2"/>
  </si>
  <si>
    <t>記載番号</t>
    <rPh sb="0" eb="2">
      <t>キサイ</t>
    </rPh>
    <rPh sb="2" eb="4">
      <t>バンゴウ</t>
    </rPh>
    <phoneticPr fontId="2"/>
  </si>
  <si>
    <t>内　　　容</t>
    <rPh sb="0" eb="1">
      <t>ナイ</t>
    </rPh>
    <rPh sb="4" eb="5">
      <t>カタチ</t>
    </rPh>
    <phoneticPr fontId="2"/>
  </si>
  <si>
    <t>原則方式</t>
    <rPh sb="0" eb="2">
      <t>ゲンソク</t>
    </rPh>
    <rPh sb="2" eb="4">
      <t>ホウシキ</t>
    </rPh>
    <phoneticPr fontId="2"/>
  </si>
  <si>
    <t>収納代行方式</t>
    <rPh sb="0" eb="2">
      <t>シュウノウ</t>
    </rPh>
    <rPh sb="2" eb="4">
      <t>ダイコウ</t>
    </rPh>
    <rPh sb="4" eb="6">
      <t>ホウシキ</t>
    </rPh>
    <phoneticPr fontId="2"/>
  </si>
  <si>
    <t>支払一任代行方式</t>
    <rPh sb="0" eb="2">
      <t>シハライ</t>
    </rPh>
    <rPh sb="2" eb="4">
      <t>イチニン</t>
    </rPh>
    <rPh sb="4" eb="6">
      <t>ダイコウ</t>
    </rPh>
    <rPh sb="6" eb="8">
      <t>ホウシキ</t>
    </rPh>
    <phoneticPr fontId="2"/>
  </si>
  <si>
    <t>２．平成22年5月1日以降契約の管理組合</t>
    <rPh sb="2" eb="4">
      <t>ヘイセイ</t>
    </rPh>
    <rPh sb="6" eb="7">
      <t>ネン</t>
    </rPh>
    <rPh sb="8" eb="9">
      <t>ガツ</t>
    </rPh>
    <rPh sb="10" eb="11">
      <t>ヒ</t>
    </rPh>
    <rPh sb="11" eb="13">
      <t>イコウ</t>
    </rPh>
    <rPh sb="13" eb="15">
      <t>ケイヤク</t>
    </rPh>
    <rPh sb="16" eb="18">
      <t>カンリ</t>
    </rPh>
    <rPh sb="18" eb="20">
      <t>クミアイ</t>
    </rPh>
    <phoneticPr fontId="2"/>
  </si>
  <si>
    <t>イ１</t>
    <phoneticPr fontId="2"/>
  </si>
  <si>
    <t>マンション管理適正化法施行規則第87条第2項第1号イに定める方法で、同条第3項に該当</t>
    <rPh sb="11" eb="13">
      <t>シコウ</t>
    </rPh>
    <rPh sb="13" eb="15">
      <t>キソク</t>
    </rPh>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40" eb="42">
      <t>ガイトウ</t>
    </rPh>
    <phoneticPr fontId="2"/>
  </si>
  <si>
    <t>イ２</t>
    <phoneticPr fontId="2"/>
  </si>
  <si>
    <t>マンション管理適正化法施行規則第87条第2項第1号イに定める方法で、同条第3項第1号に非該当（会員が徴収）</t>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39" eb="40">
      <t>ダイ</t>
    </rPh>
    <rPh sb="41" eb="42">
      <t>ゴウ</t>
    </rPh>
    <rPh sb="43" eb="46">
      <t>ヒガイトウ</t>
    </rPh>
    <rPh sb="47" eb="49">
      <t>カイイン</t>
    </rPh>
    <rPh sb="50" eb="52">
      <t>チョウシュウ</t>
    </rPh>
    <phoneticPr fontId="2"/>
  </si>
  <si>
    <t>イ３</t>
    <phoneticPr fontId="2"/>
  </si>
  <si>
    <t>マンション管理適正化法施行規則第87条第2項第1号イに定める方法で、同条第3項第1号に非該当（会員と契約する集金代行会社等が徴収）</t>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39" eb="40">
      <t>ダイ</t>
    </rPh>
    <rPh sb="41" eb="42">
      <t>ゴウ</t>
    </rPh>
    <rPh sb="43" eb="46">
      <t>ヒガイトウ</t>
    </rPh>
    <rPh sb="47" eb="49">
      <t>カイイン</t>
    </rPh>
    <rPh sb="50" eb="52">
      <t>ケイヤク</t>
    </rPh>
    <rPh sb="54" eb="56">
      <t>シュウキン</t>
    </rPh>
    <rPh sb="56" eb="58">
      <t>ダイコウ</t>
    </rPh>
    <rPh sb="58" eb="60">
      <t>ガイシャ</t>
    </rPh>
    <rPh sb="60" eb="61">
      <t>トウ</t>
    </rPh>
    <rPh sb="62" eb="64">
      <t>チョウシュウ</t>
    </rPh>
    <phoneticPr fontId="2"/>
  </si>
  <si>
    <t>イ４</t>
    <phoneticPr fontId="2"/>
  </si>
  <si>
    <t>マンション管理適正化法施行規則第87条第2項第1号イに定める方法で、同条第3項第2号に非該当(組合名義の収納口座の通帳及び印鑑保管)</t>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39" eb="40">
      <t>ダイ</t>
    </rPh>
    <rPh sb="41" eb="42">
      <t>ゴウ</t>
    </rPh>
    <rPh sb="43" eb="46">
      <t>ヒガイトウ</t>
    </rPh>
    <rPh sb="47" eb="49">
      <t>クミアイ</t>
    </rPh>
    <rPh sb="49" eb="51">
      <t>メイギ</t>
    </rPh>
    <rPh sb="52" eb="54">
      <t>シュウノウ</t>
    </rPh>
    <rPh sb="54" eb="56">
      <t>コウザ</t>
    </rPh>
    <rPh sb="57" eb="59">
      <t>ツウチョウ</t>
    </rPh>
    <rPh sb="59" eb="60">
      <t>オヨ</t>
    </rPh>
    <rPh sb="61" eb="63">
      <t>インカン</t>
    </rPh>
    <rPh sb="63" eb="65">
      <t>ホカン</t>
    </rPh>
    <phoneticPr fontId="2"/>
  </si>
  <si>
    <t>イ５</t>
    <phoneticPr fontId="2"/>
  </si>
  <si>
    <t>マンション管理適正化法施行規則第87条第2項第1号イに定める方法で、同条第3項に非該当</t>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40" eb="43">
      <t>ヒガイトウ</t>
    </rPh>
    <phoneticPr fontId="2"/>
  </si>
  <si>
    <t>ロ１</t>
    <phoneticPr fontId="2"/>
  </si>
  <si>
    <t>マンション管理適正化法施行規則第87条第2項第1号ロに定める方法で、同条第3項に該当</t>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40" eb="42">
      <t>ガイトウ</t>
    </rPh>
    <phoneticPr fontId="2"/>
  </si>
  <si>
    <t>ロ２</t>
    <phoneticPr fontId="2"/>
  </si>
  <si>
    <t>マンション管理適正化法施行規則第87条第2項第1号ロに定める方法で、同条第3項第1号に非該当（会員が徴収）</t>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39" eb="40">
      <t>ダイ</t>
    </rPh>
    <rPh sb="41" eb="42">
      <t>ゴウ</t>
    </rPh>
    <rPh sb="43" eb="46">
      <t>ヒガイトウ</t>
    </rPh>
    <rPh sb="47" eb="49">
      <t>カイイン</t>
    </rPh>
    <rPh sb="50" eb="52">
      <t>チョウシュウ</t>
    </rPh>
    <phoneticPr fontId="2"/>
  </si>
  <si>
    <t>ロ３</t>
    <phoneticPr fontId="2"/>
  </si>
  <si>
    <t>マンション管理適正化法施行規則第87条第2項第1号ロに定める方法で、同条第3項第1号に非該当（会員と契約する集金代行会社等が徴収）</t>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39" eb="40">
      <t>ダイ</t>
    </rPh>
    <rPh sb="41" eb="42">
      <t>ゴウ</t>
    </rPh>
    <rPh sb="43" eb="46">
      <t>ヒガイトウ</t>
    </rPh>
    <rPh sb="47" eb="49">
      <t>カイイン</t>
    </rPh>
    <rPh sb="50" eb="52">
      <t>ケイヤク</t>
    </rPh>
    <rPh sb="54" eb="56">
      <t>シュウキン</t>
    </rPh>
    <rPh sb="56" eb="58">
      <t>ダイコウ</t>
    </rPh>
    <rPh sb="58" eb="60">
      <t>ガイシャ</t>
    </rPh>
    <rPh sb="60" eb="61">
      <t>トウ</t>
    </rPh>
    <rPh sb="62" eb="64">
      <t>チョウシュウ</t>
    </rPh>
    <phoneticPr fontId="2"/>
  </si>
  <si>
    <t>ロ４</t>
    <phoneticPr fontId="2"/>
  </si>
  <si>
    <t>マンション管理適正化法施行規則第87条第2項第1号ロに定める方法で、同条第3項第2号に非該当（組合名義の収納口座の通帳及び印鑑保管）</t>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39" eb="40">
      <t>ダイ</t>
    </rPh>
    <rPh sb="41" eb="42">
      <t>ゴウ</t>
    </rPh>
    <rPh sb="43" eb="46">
      <t>ヒガイトウ</t>
    </rPh>
    <rPh sb="47" eb="49">
      <t>クミアイ</t>
    </rPh>
    <rPh sb="49" eb="51">
      <t>メイギ</t>
    </rPh>
    <rPh sb="52" eb="54">
      <t>シュウノウ</t>
    </rPh>
    <rPh sb="54" eb="56">
      <t>コウザ</t>
    </rPh>
    <rPh sb="57" eb="59">
      <t>ツウチョウ</t>
    </rPh>
    <rPh sb="59" eb="60">
      <t>オヨ</t>
    </rPh>
    <rPh sb="61" eb="63">
      <t>インカン</t>
    </rPh>
    <rPh sb="63" eb="65">
      <t>ホカン</t>
    </rPh>
    <phoneticPr fontId="2"/>
  </si>
  <si>
    <t>ロ５</t>
    <phoneticPr fontId="2"/>
  </si>
  <si>
    <t>マンション管理適正化法施行規則第87条第2項第1号ロに定める方法で、同条第3項に非該当</t>
    <rPh sb="15" eb="16">
      <t>ダイ</t>
    </rPh>
    <rPh sb="18" eb="19">
      <t>ジョウ</t>
    </rPh>
    <rPh sb="19" eb="20">
      <t>ダイ</t>
    </rPh>
    <rPh sb="21" eb="22">
      <t>コウ</t>
    </rPh>
    <rPh sb="22" eb="23">
      <t>ダイ</t>
    </rPh>
    <rPh sb="24" eb="25">
      <t>ゴウ</t>
    </rPh>
    <rPh sb="27" eb="28">
      <t>サダ</t>
    </rPh>
    <rPh sb="30" eb="32">
      <t>ホウホウ</t>
    </rPh>
    <rPh sb="34" eb="36">
      <t>ドウジョウ</t>
    </rPh>
    <rPh sb="36" eb="37">
      <t>ダイ</t>
    </rPh>
    <rPh sb="38" eb="39">
      <t>コウ</t>
    </rPh>
    <rPh sb="40" eb="43">
      <t>ヒガイトウ</t>
    </rPh>
    <phoneticPr fontId="2"/>
  </si>
  <si>
    <t>ハ</t>
    <phoneticPr fontId="2"/>
  </si>
  <si>
    <t>マンション管理適正化法施行規則第87条第2項第1号ハに定める方法</t>
    <rPh sb="15" eb="16">
      <t>ダイ</t>
    </rPh>
    <rPh sb="18" eb="19">
      <t>ジョウ</t>
    </rPh>
    <rPh sb="19" eb="20">
      <t>ダイ</t>
    </rPh>
    <rPh sb="21" eb="22">
      <t>コウ</t>
    </rPh>
    <rPh sb="22" eb="23">
      <t>ダイ</t>
    </rPh>
    <rPh sb="24" eb="25">
      <t>ゴウ</t>
    </rPh>
    <rPh sb="27" eb="28">
      <t>サダ</t>
    </rPh>
    <rPh sb="30" eb="32">
      <t>ホウホウ</t>
    </rPh>
    <phoneticPr fontId="2"/>
  </si>
  <si>
    <t>(参考)</t>
    <rPh sb="1" eb="3">
      <t>サンコウ</t>
    </rPh>
    <phoneticPr fontId="2"/>
  </si>
  <si>
    <t xml:space="preserve">【マンション管理適正化法施行規則第87条第3項】
３　マンション管理業者は、前項第一号イ又はロに定める方法により修繕積立金等金銭を管理する場合にあっては、マンションの区分所有者等から徴
　収される一月分の修繕積立金等金銭又は第一項に規定する財産の合計額以上の額につき有効な保証契約を締結していなければならない。ただし、次
　のいずれにも該当する場合は、この限りでない。
　一　修繕積立金等金銭若しくは第一項に規定する財産がマンションの区分所有者等からマンション管理業者が受託契約を締結した管理組合若しくは
　　　その管理者等（以下この条において「管理組合等」という。）を名義人とする収納口座に直接預入される場合又はマンション管理業者若しくは
　　　マンション管理業者から委託を受けた者がマンションの区分所有者から修繕積立金等金銭若しくは第一項に規定する財産を徴収しない場合
　二　マンション管理業者が、管理組合等を名義人とする収納口座に係る当該管理組合等の印鑑、預貯金の引出用のカードその他これらに類するもの
　　　を管理しない場合
</t>
    <rPh sb="12" eb="14">
      <t>シコウ</t>
    </rPh>
    <rPh sb="14" eb="16">
      <t>キソク</t>
    </rPh>
    <rPh sb="16" eb="17">
      <t>ダイ</t>
    </rPh>
    <rPh sb="19" eb="20">
      <t>ジョウ</t>
    </rPh>
    <rPh sb="20" eb="21">
      <t>ダイ</t>
    </rPh>
    <rPh sb="22" eb="23">
      <t>コウ</t>
    </rPh>
    <phoneticPr fontId="2"/>
  </si>
  <si>
    <t>□ 調査票回答者</t>
    <rPh sb="2" eb="5">
      <t>チョウサヒョウ</t>
    </rPh>
    <rPh sb="5" eb="7">
      <t>カイトウ</t>
    </rPh>
    <rPh sb="7" eb="8">
      <t>シャ</t>
    </rPh>
    <phoneticPr fontId="2"/>
  </si>
  <si>
    <t>ｼｰﾄ財産の分別管理調査票(表紙)及びｼｰﾄ調査票(別紙)へ入力してください。</t>
    <rPh sb="3" eb="5">
      <t>ザイサン</t>
    </rPh>
    <rPh sb="6" eb="8">
      <t>ブンベツ</t>
    </rPh>
    <rPh sb="8" eb="10">
      <t>カンリ</t>
    </rPh>
    <rPh sb="10" eb="13">
      <t>チョウサヒョウ</t>
    </rPh>
    <rPh sb="14" eb="16">
      <t>ヒョウシ</t>
    </rPh>
    <rPh sb="17" eb="18">
      <t>オヨ</t>
    </rPh>
    <rPh sb="22" eb="25">
      <t>チョウサヒョウ</t>
    </rPh>
    <rPh sb="26" eb="28">
      <t>ベッシ</t>
    </rPh>
    <rPh sb="30" eb="32">
      <t>ニュウリョク</t>
    </rPh>
    <phoneticPr fontId="2"/>
  </si>
  <si>
    <t>ｼｰﾄ「調査票記載要領」の〔表紙関係〕をご参照ください。</t>
    <rPh sb="4" eb="7">
      <t>チョウサヒョウ</t>
    </rPh>
    <rPh sb="7" eb="9">
      <t>キサイ</t>
    </rPh>
    <rPh sb="9" eb="11">
      <t>ヨウリョウ</t>
    </rPh>
    <rPh sb="14" eb="16">
      <t>ヒョウシ</t>
    </rPh>
    <rPh sb="16" eb="18">
      <t>カンケイ</t>
    </rPh>
    <rPh sb="21" eb="23">
      <t>サンショウ</t>
    </rPh>
    <phoneticPr fontId="2"/>
  </si>
  <si>
    <t>貴 社 名</t>
    <rPh sb="0" eb="1">
      <t>キ</t>
    </rPh>
    <rPh sb="2" eb="3">
      <t>シャ</t>
    </rPh>
    <rPh sb="4" eb="5">
      <t>メイ</t>
    </rPh>
    <phoneticPr fontId="2"/>
  </si>
  <si>
    <t>部署・役職</t>
    <rPh sb="0" eb="2">
      <t>ブショ</t>
    </rPh>
    <rPh sb="3" eb="5">
      <t>ヤクショク</t>
    </rPh>
    <phoneticPr fontId="2"/>
  </si>
  <si>
    <t>氏　　名</t>
    <rPh sb="0" eb="1">
      <t>シ</t>
    </rPh>
    <rPh sb="3" eb="4">
      <t>メイ</t>
    </rPh>
    <phoneticPr fontId="2"/>
  </si>
  <si>
    <t>TEL・FAX</t>
    <phoneticPr fontId="2"/>
  </si>
  <si>
    <t>TEL：</t>
    <phoneticPr fontId="2"/>
  </si>
  <si>
    <t>ﾒｰﾙｱﾄﾞﾚｽ</t>
    <phoneticPr fontId="2"/>
  </si>
  <si>
    <t>□ 貴社受託管理組合の財産の分別管理方法別の状況</t>
    <rPh sb="2" eb="4">
      <t>キシャ</t>
    </rPh>
    <rPh sb="4" eb="6">
      <t>ジュタク</t>
    </rPh>
    <rPh sb="6" eb="8">
      <t>カンリ</t>
    </rPh>
    <rPh sb="8" eb="10">
      <t>クミアイ</t>
    </rPh>
    <rPh sb="11" eb="13">
      <t>ザイサン</t>
    </rPh>
    <rPh sb="14" eb="16">
      <t>ブンベツ</t>
    </rPh>
    <rPh sb="16" eb="18">
      <t>カンリ</t>
    </rPh>
    <rPh sb="18" eb="20">
      <t>ホウホウ</t>
    </rPh>
    <rPh sb="20" eb="21">
      <t>ベツ</t>
    </rPh>
    <rPh sb="22" eb="24">
      <t>ジョウキョウ</t>
    </rPh>
    <phoneticPr fontId="2"/>
  </si>
  <si>
    <t>（2022年3月31日現在）</t>
    <rPh sb="5" eb="6">
      <t>ネン</t>
    </rPh>
    <rPh sb="6" eb="7">
      <t>ヘイネン</t>
    </rPh>
    <rPh sb="7" eb="8">
      <t>ガツ</t>
    </rPh>
    <rPh sb="10" eb="11">
      <t>ニチ</t>
    </rPh>
    <rPh sb="11" eb="13">
      <t>ゲンザイ</t>
    </rPh>
    <phoneticPr fontId="2"/>
  </si>
  <si>
    <t>方法の区分</t>
    <rPh sb="0" eb="2">
      <t>ホウホウ</t>
    </rPh>
    <rPh sb="3" eb="5">
      <t>クブン</t>
    </rPh>
    <phoneticPr fontId="2"/>
  </si>
  <si>
    <t>管理組合数</t>
    <rPh sb="0" eb="2">
      <t>カンリ</t>
    </rPh>
    <rPh sb="2" eb="4">
      <t>クミアイ</t>
    </rPh>
    <rPh sb="4" eb="5">
      <t>スウ</t>
    </rPh>
    <phoneticPr fontId="2"/>
  </si>
  <si>
    <t>管理戸数</t>
    <rPh sb="0" eb="2">
      <t>カンリ</t>
    </rPh>
    <rPh sb="2" eb="4">
      <t>コスウ</t>
    </rPh>
    <phoneticPr fontId="2"/>
  </si>
  <si>
    <t>書類提出にかかる管理組合名
(サンプル　(区分ごと　1組合)　添付資料)</t>
    <rPh sb="0" eb="2">
      <t>ショルイ</t>
    </rPh>
    <rPh sb="2" eb="4">
      <t>テイシュツ</t>
    </rPh>
    <rPh sb="8" eb="10">
      <t>カンリ</t>
    </rPh>
    <rPh sb="10" eb="12">
      <t>クミアイ</t>
    </rPh>
    <rPh sb="12" eb="13">
      <t>メイ</t>
    </rPh>
    <rPh sb="31" eb="33">
      <t>テンプ</t>
    </rPh>
    <rPh sb="33" eb="35">
      <t>シリョウ</t>
    </rPh>
    <phoneticPr fontId="2"/>
  </si>
  <si>
    <t>提出不要</t>
    <rPh sb="0" eb="2">
      <t>テイシュツ</t>
    </rPh>
    <rPh sb="2" eb="4">
      <t>フヨウ</t>
    </rPh>
    <phoneticPr fontId="2"/>
  </si>
  <si>
    <t>合計</t>
    <rPh sb="0" eb="2">
      <t>ゴウケイ</t>
    </rPh>
    <phoneticPr fontId="2"/>
  </si>
  <si>
    <t>□ 貴社受託管理組合の管理者等の状況</t>
    <rPh sb="2" eb="4">
      <t>キシャ</t>
    </rPh>
    <rPh sb="4" eb="6">
      <t>ジュタク</t>
    </rPh>
    <rPh sb="6" eb="8">
      <t>カンリ</t>
    </rPh>
    <rPh sb="8" eb="10">
      <t>クミアイ</t>
    </rPh>
    <rPh sb="11" eb="14">
      <t>カンリシャ</t>
    </rPh>
    <rPh sb="14" eb="15">
      <t>トウ</t>
    </rPh>
    <rPh sb="16" eb="18">
      <t>ジョウキョウ</t>
    </rPh>
    <phoneticPr fontId="2"/>
  </si>
  <si>
    <t>管理者</t>
    <rPh sb="0" eb="3">
      <t>カンリシャ</t>
    </rPh>
    <phoneticPr fontId="2"/>
  </si>
  <si>
    <t>管理組合理事長</t>
    <rPh sb="0" eb="2">
      <t>カンリ</t>
    </rPh>
    <rPh sb="2" eb="4">
      <t>クミアイ</t>
    </rPh>
    <rPh sb="4" eb="7">
      <t>リジチョウ</t>
    </rPh>
    <phoneticPr fontId="2"/>
  </si>
  <si>
    <t>貴社（管理者管理による）</t>
    <rPh sb="0" eb="2">
      <t>キシャ</t>
    </rPh>
    <rPh sb="3" eb="6">
      <t>カンリシャ</t>
    </rPh>
    <rPh sb="6" eb="8">
      <t>カンリ</t>
    </rPh>
    <phoneticPr fontId="2"/>
  </si>
  <si>
    <t>新築物件のため暫定的に貴社又は管理者未選任</t>
    <rPh sb="0" eb="2">
      <t>シンチク</t>
    </rPh>
    <rPh sb="2" eb="4">
      <t>ブッケン</t>
    </rPh>
    <rPh sb="7" eb="10">
      <t>ザンテイテキ</t>
    </rPh>
    <rPh sb="11" eb="13">
      <t>キシャ</t>
    </rPh>
    <rPh sb="13" eb="14">
      <t>マタ</t>
    </rPh>
    <rPh sb="15" eb="18">
      <t>カンリシャ</t>
    </rPh>
    <rPh sb="18" eb="19">
      <t>ミ</t>
    </rPh>
    <rPh sb="19" eb="21">
      <t>センニン</t>
    </rPh>
    <phoneticPr fontId="2"/>
  </si>
  <si>
    <t>その他</t>
    <rPh sb="2" eb="3">
      <t>タ</t>
    </rPh>
    <phoneticPr fontId="2"/>
  </si>
  <si>
    <t>（　　　　　　　　　　　　　）</t>
    <phoneticPr fontId="2"/>
  </si>
  <si>
    <t>※ 本調査票の作成にあたっては、別シート「調査票記載要領」、「分別管理方法の記載区分について」および
　「分別管理フローのバリエーション」を参照のうえ、必要事項の記入をお願いいたします。</t>
    <rPh sb="2" eb="3">
      <t>ホン</t>
    </rPh>
    <rPh sb="3" eb="6">
      <t>チョウサヒョウ</t>
    </rPh>
    <rPh sb="7" eb="9">
      <t>サクセイ</t>
    </rPh>
    <rPh sb="16" eb="17">
      <t>ベツ</t>
    </rPh>
    <rPh sb="21" eb="24">
      <t>チョウサヒョウ</t>
    </rPh>
    <rPh sb="24" eb="26">
      <t>キサイ</t>
    </rPh>
    <rPh sb="26" eb="28">
      <t>ヨウリョウ</t>
    </rPh>
    <rPh sb="31" eb="33">
      <t>ブンベツ</t>
    </rPh>
    <rPh sb="33" eb="35">
      <t>カンリ</t>
    </rPh>
    <rPh sb="35" eb="37">
      <t>ホウホウ</t>
    </rPh>
    <rPh sb="38" eb="40">
      <t>キサイ</t>
    </rPh>
    <rPh sb="40" eb="42">
      <t>クブン</t>
    </rPh>
    <rPh sb="53" eb="55">
      <t>ブンベツ</t>
    </rPh>
    <rPh sb="70" eb="72">
      <t>サンショウ</t>
    </rPh>
    <rPh sb="76" eb="78">
      <t>ヒツヨウ</t>
    </rPh>
    <rPh sb="78" eb="80">
      <t>ジコウ</t>
    </rPh>
    <rPh sb="81" eb="83">
      <t>キニュウ</t>
    </rPh>
    <rPh sb="85" eb="86">
      <t>ネガ</t>
    </rPh>
    <phoneticPr fontId="2"/>
  </si>
  <si>
    <t>　 なお、不明な点はお手数ですが下記までお問い合わせください。</t>
    <rPh sb="5" eb="7">
      <t>フメイ</t>
    </rPh>
    <rPh sb="11" eb="13">
      <t>テスウ</t>
    </rPh>
    <phoneticPr fontId="2"/>
  </si>
  <si>
    <t>　　　一般社団法人 マンション管理業協会　指導部 / 保証部</t>
    <rPh sb="3" eb="5">
      <t>イッパン</t>
    </rPh>
    <rPh sb="5" eb="7">
      <t>シャダン</t>
    </rPh>
    <rPh sb="7" eb="9">
      <t>ホウジン</t>
    </rPh>
    <rPh sb="15" eb="17">
      <t>カンリ</t>
    </rPh>
    <rPh sb="17" eb="18">
      <t>ギョウ</t>
    </rPh>
    <rPh sb="18" eb="20">
      <t>キョウカイ</t>
    </rPh>
    <rPh sb="21" eb="23">
      <t>シドウ</t>
    </rPh>
    <rPh sb="23" eb="24">
      <t>ブ</t>
    </rPh>
    <rPh sb="27" eb="29">
      <t>ホショウ</t>
    </rPh>
    <rPh sb="29" eb="30">
      <t>ブ</t>
    </rPh>
    <phoneticPr fontId="2"/>
  </si>
  <si>
    <t>　　　　　ＴＥＬ</t>
    <phoneticPr fontId="2"/>
  </si>
  <si>
    <t>０３－３５００－２７２１</t>
    <phoneticPr fontId="2"/>
  </si>
  <si>
    <t>　　　　　ＦＡＸ</t>
    <phoneticPr fontId="2"/>
  </si>
  <si>
    <t>０３－３５００－２７２２</t>
    <phoneticPr fontId="2"/>
  </si>
  <si>
    <t xml:space="preserve">      指導部mail</t>
    <rPh sb="6" eb="8">
      <t>シドウ</t>
    </rPh>
    <rPh sb="8" eb="9">
      <t>ブ</t>
    </rPh>
    <phoneticPr fontId="2"/>
  </si>
  <si>
    <t xml:space="preserve">shidou@kanrikyo.or.jp </t>
    <phoneticPr fontId="2"/>
  </si>
  <si>
    <t xml:space="preserve">      保証部mail</t>
    <rPh sb="6" eb="8">
      <t>ホショウ</t>
    </rPh>
    <rPh sb="8" eb="9">
      <t>ブ</t>
    </rPh>
    <phoneticPr fontId="2"/>
  </si>
  <si>
    <t>hosyou@kanrikyo.or.jp</t>
    <phoneticPr fontId="2"/>
  </si>
  <si>
    <t>No.1</t>
    <phoneticPr fontId="2"/>
  </si>
  <si>
    <t>の方法</t>
    <rPh sb="1" eb="3">
      <t>ホウホウ</t>
    </rPh>
    <phoneticPr fontId="2"/>
  </si>
  <si>
    <t>（対象管理組合数：　　　　　</t>
    <rPh sb="1" eb="3">
      <t>タイショウ</t>
    </rPh>
    <rPh sb="3" eb="5">
      <t>カンリ</t>
    </rPh>
    <rPh sb="5" eb="7">
      <t>クミアイ</t>
    </rPh>
    <rPh sb="7" eb="8">
      <t>スウ</t>
    </rPh>
    <phoneticPr fontId="2"/>
  </si>
  <si>
    <t>組合　</t>
    <phoneticPr fontId="2"/>
  </si>
  <si>
    <t>管理戸数：</t>
    <phoneticPr fontId="2"/>
  </si>
  <si>
    <t>戸）</t>
    <phoneticPr fontId="2"/>
  </si>
  <si>
    <t>ｼｰﾄ「調査票記載要領」の〔別紙関係〕をご参照ください。</t>
    <rPh sb="4" eb="7">
      <t>チョウサヒョウ</t>
    </rPh>
    <rPh sb="7" eb="9">
      <t>キサイ</t>
    </rPh>
    <rPh sb="9" eb="11">
      <t>ヨウリョウ</t>
    </rPh>
    <rPh sb="14" eb="15">
      <t>ベツ</t>
    </rPh>
    <rPh sb="15" eb="16">
      <t>カミ</t>
    </rPh>
    <rPh sb="16" eb="18">
      <t>カンケイ</t>
    </rPh>
    <rPh sb="21" eb="23">
      <t>サンショウ</t>
    </rPh>
    <phoneticPr fontId="2"/>
  </si>
  <si>
    <t xml:space="preserve"> １．月次報告（収支状況・収納状況の報告）</t>
    <rPh sb="3" eb="5">
      <t>ゲツジ</t>
    </rPh>
    <rPh sb="5" eb="7">
      <t>ホウコク</t>
    </rPh>
    <rPh sb="8" eb="10">
      <t>シュウシ</t>
    </rPh>
    <rPh sb="10" eb="12">
      <t>ジョウキョウ</t>
    </rPh>
    <rPh sb="13" eb="15">
      <t>シュウノウ</t>
    </rPh>
    <rPh sb="15" eb="17">
      <t>ジョウキョウ</t>
    </rPh>
    <rPh sb="18" eb="20">
      <t>ホウコク</t>
    </rPh>
    <phoneticPr fontId="2"/>
  </si>
  <si>
    <t>当月分の月次報告を、全ての管理組合で翌月末までに実施している</t>
    <rPh sb="0" eb="3">
      <t>トウゲツブン</t>
    </rPh>
    <rPh sb="4" eb="6">
      <t>ゲツジ</t>
    </rPh>
    <rPh sb="6" eb="8">
      <t>ホウコク</t>
    </rPh>
    <rPh sb="10" eb="11">
      <t>スベ</t>
    </rPh>
    <rPh sb="13" eb="15">
      <t>カンリ</t>
    </rPh>
    <rPh sb="15" eb="17">
      <t>クミアイ</t>
    </rPh>
    <rPh sb="18" eb="20">
      <t>ヨクゲツ</t>
    </rPh>
    <rPh sb="20" eb="21">
      <t>マツ</t>
    </rPh>
    <rPh sb="24" eb="26">
      <t>ジッシ</t>
    </rPh>
    <phoneticPr fontId="2"/>
  </si>
  <si>
    <t>当月分の月次報告を、翌月末までに実施していない管理組合がある</t>
    <rPh sb="0" eb="2">
      <t>トウゲツ</t>
    </rPh>
    <rPh sb="2" eb="3">
      <t>ブン</t>
    </rPh>
    <rPh sb="4" eb="6">
      <t>ゲツジ</t>
    </rPh>
    <rPh sb="6" eb="8">
      <t>ホウコク</t>
    </rPh>
    <rPh sb="10" eb="12">
      <t>ヨクゲツ</t>
    </rPh>
    <rPh sb="12" eb="13">
      <t>マツ</t>
    </rPh>
    <rPh sb="16" eb="18">
      <t>ジッシ</t>
    </rPh>
    <rPh sb="23" eb="25">
      <t>カンリ</t>
    </rPh>
    <rPh sb="25" eb="27">
      <t>クミアイ</t>
    </rPh>
    <phoneticPr fontId="2"/>
  </si>
  <si>
    <t xml:space="preserve"> ２．決算報告（管理事務の報告）</t>
    <rPh sb="3" eb="5">
      <t>ケッサン</t>
    </rPh>
    <rPh sb="5" eb="7">
      <t>ホウコク</t>
    </rPh>
    <rPh sb="8" eb="10">
      <t>カンリ</t>
    </rPh>
    <rPh sb="10" eb="12">
      <t>ジム</t>
    </rPh>
    <rPh sb="13" eb="15">
      <t>ホウコク</t>
    </rPh>
    <phoneticPr fontId="2"/>
  </si>
  <si>
    <t>管理組合の事業年度終了後２月以内に実施している</t>
    <rPh sb="0" eb="2">
      <t>カンリ</t>
    </rPh>
    <rPh sb="2" eb="4">
      <t>クミアイ</t>
    </rPh>
    <rPh sb="5" eb="7">
      <t>ジギョウ</t>
    </rPh>
    <rPh sb="7" eb="9">
      <t>ネンド</t>
    </rPh>
    <rPh sb="9" eb="12">
      <t>シュウリョウゴ</t>
    </rPh>
    <rPh sb="13" eb="14">
      <t>ツキ</t>
    </rPh>
    <rPh sb="14" eb="16">
      <t>イナイ</t>
    </rPh>
    <rPh sb="17" eb="19">
      <t>ジッシ</t>
    </rPh>
    <phoneticPr fontId="2"/>
  </si>
  <si>
    <t>管理組合の事業年度終了後２月経過以降に実施している</t>
    <rPh sb="0" eb="2">
      <t>カンリ</t>
    </rPh>
    <rPh sb="2" eb="4">
      <t>クミアイ</t>
    </rPh>
    <rPh sb="5" eb="7">
      <t>ジギョウ</t>
    </rPh>
    <rPh sb="7" eb="9">
      <t>ネンド</t>
    </rPh>
    <rPh sb="9" eb="12">
      <t>シュウリョウゴ</t>
    </rPh>
    <rPh sb="13" eb="14">
      <t>ツキ</t>
    </rPh>
    <rPh sb="14" eb="16">
      <t>ケイカ</t>
    </rPh>
    <rPh sb="16" eb="18">
      <t>イコウ</t>
    </rPh>
    <rPh sb="19" eb="21">
      <t>ジッシ</t>
    </rPh>
    <phoneticPr fontId="2"/>
  </si>
  <si>
    <t>決算報告を実施していない</t>
    <rPh sb="0" eb="2">
      <t>ケッサン</t>
    </rPh>
    <rPh sb="2" eb="4">
      <t>ホウコク</t>
    </rPh>
    <rPh sb="5" eb="7">
      <t>ジッシ</t>
    </rPh>
    <phoneticPr fontId="2"/>
  </si>
  <si>
    <t>新規契約の管理組合であり、決算期未到来のため実施していない</t>
    <rPh sb="0" eb="2">
      <t>シンキ</t>
    </rPh>
    <rPh sb="2" eb="4">
      <t>ケイヤク</t>
    </rPh>
    <rPh sb="5" eb="7">
      <t>カンリ</t>
    </rPh>
    <rPh sb="7" eb="9">
      <t>クミアイ</t>
    </rPh>
    <rPh sb="13" eb="15">
      <t>ケッサン</t>
    </rPh>
    <rPh sb="15" eb="16">
      <t>キ</t>
    </rPh>
    <rPh sb="16" eb="19">
      <t>ミトウライ</t>
    </rPh>
    <rPh sb="22" eb="24">
      <t>ジッシ</t>
    </rPh>
    <phoneticPr fontId="2"/>
  </si>
  <si>
    <t xml:space="preserve"> ３．保証契約（協会保証機構会員については締結先名の記入は不要です）</t>
    <rPh sb="3" eb="5">
      <t>ホショウ</t>
    </rPh>
    <rPh sb="5" eb="7">
      <t>ケイヤク</t>
    </rPh>
    <rPh sb="8" eb="10">
      <t>キョウカイ</t>
    </rPh>
    <rPh sb="10" eb="12">
      <t>ホショウ</t>
    </rPh>
    <rPh sb="12" eb="14">
      <t>キコウ</t>
    </rPh>
    <rPh sb="14" eb="16">
      <t>カイイン</t>
    </rPh>
    <rPh sb="21" eb="23">
      <t>テイケツ</t>
    </rPh>
    <rPh sb="23" eb="24">
      <t>サキ</t>
    </rPh>
    <rPh sb="24" eb="25">
      <t>メイ</t>
    </rPh>
    <rPh sb="26" eb="28">
      <t>キニュウ</t>
    </rPh>
    <rPh sb="29" eb="31">
      <t>フヨウ</t>
    </rPh>
    <phoneticPr fontId="2"/>
  </si>
  <si>
    <t>保証契約を締結していない</t>
    <rPh sb="0" eb="2">
      <t>ホショウ</t>
    </rPh>
    <rPh sb="2" eb="4">
      <t>ケイヤク</t>
    </rPh>
    <rPh sb="5" eb="7">
      <t>テイケツ</t>
    </rPh>
    <phoneticPr fontId="2"/>
  </si>
  <si>
    <t>保証契約を締結している</t>
    <rPh sb="0" eb="2">
      <t>ホショウ</t>
    </rPh>
    <rPh sb="2" eb="4">
      <t>ケイヤク</t>
    </rPh>
    <rPh sb="5" eb="7">
      <t>テイケツ</t>
    </rPh>
    <phoneticPr fontId="2"/>
  </si>
  <si>
    <t>（締結先名：　　　　　　　　　　　　　　　　　　　　　　　　）</t>
    <phoneticPr fontId="2"/>
  </si>
  <si>
    <t xml:space="preserve"> ４．管理費等の徴収方法</t>
    <rPh sb="3" eb="7">
      <t>カンリヒトウ</t>
    </rPh>
    <rPh sb="8" eb="10">
      <t>チョウシュウ</t>
    </rPh>
    <rPh sb="10" eb="12">
      <t>ホウホウ</t>
    </rPh>
    <phoneticPr fontId="2"/>
  </si>
  <si>
    <t>組合員が収納口座（又は収納・保管口座）に振り込む</t>
    <rPh sb="0" eb="3">
      <t>クミアイイン</t>
    </rPh>
    <rPh sb="4" eb="6">
      <t>シュウノウ</t>
    </rPh>
    <rPh sb="6" eb="8">
      <t>コウザ</t>
    </rPh>
    <rPh sb="9" eb="10">
      <t>マタ</t>
    </rPh>
    <rPh sb="11" eb="13">
      <t>シュウノウ</t>
    </rPh>
    <rPh sb="14" eb="16">
      <t>ホカン</t>
    </rPh>
    <rPh sb="16" eb="18">
      <t>コウザ</t>
    </rPh>
    <rPh sb="20" eb="21">
      <t>フ</t>
    </rPh>
    <rPh sb="22" eb="23">
      <t>コ</t>
    </rPh>
    <phoneticPr fontId="2"/>
  </si>
  <si>
    <t>組合員の口座から収納口座（又は収納・保管口座）に振り替えられる</t>
    <rPh sb="0" eb="3">
      <t>クミアイイン</t>
    </rPh>
    <rPh sb="4" eb="6">
      <t>コウザ</t>
    </rPh>
    <rPh sb="8" eb="10">
      <t>シュウノウ</t>
    </rPh>
    <rPh sb="10" eb="12">
      <t>コウザ</t>
    </rPh>
    <rPh sb="13" eb="14">
      <t>マタ</t>
    </rPh>
    <rPh sb="15" eb="17">
      <t>シュウノウ</t>
    </rPh>
    <rPh sb="18" eb="20">
      <t>ホカン</t>
    </rPh>
    <rPh sb="20" eb="22">
      <t>コウザ</t>
    </rPh>
    <rPh sb="24" eb="25">
      <t>フ</t>
    </rPh>
    <rPh sb="26" eb="27">
      <t>カ</t>
    </rPh>
    <phoneticPr fontId="2"/>
  </si>
  <si>
    <t>組合員の口座から管理会社契約の集金代行会社の口座に振り替え、当該口座から収納口座に振り替えられる</t>
    <rPh sb="0" eb="3">
      <t>クミアイイン</t>
    </rPh>
    <rPh sb="4" eb="6">
      <t>コウザ</t>
    </rPh>
    <rPh sb="8" eb="10">
      <t>カンリ</t>
    </rPh>
    <rPh sb="10" eb="12">
      <t>ガイシャ</t>
    </rPh>
    <rPh sb="12" eb="14">
      <t>ケイヤク</t>
    </rPh>
    <rPh sb="15" eb="17">
      <t>シュウキン</t>
    </rPh>
    <rPh sb="17" eb="19">
      <t>ダイコウ</t>
    </rPh>
    <rPh sb="19" eb="21">
      <t>ガイシャ</t>
    </rPh>
    <rPh sb="22" eb="24">
      <t>コウザ</t>
    </rPh>
    <rPh sb="25" eb="26">
      <t>フ</t>
    </rPh>
    <rPh sb="27" eb="28">
      <t>カ</t>
    </rPh>
    <rPh sb="30" eb="32">
      <t>トウガイ</t>
    </rPh>
    <rPh sb="32" eb="34">
      <t>コウザ</t>
    </rPh>
    <rPh sb="36" eb="38">
      <t>シュウノウ</t>
    </rPh>
    <rPh sb="38" eb="40">
      <t>コウザ</t>
    </rPh>
    <rPh sb="41" eb="42">
      <t>フ</t>
    </rPh>
    <rPh sb="43" eb="44">
      <t>カ</t>
    </rPh>
    <phoneticPr fontId="2"/>
  </si>
  <si>
    <t>組合員の口座から管理組合契約の集金代行会社の口座に振り替え、当該口座から収納口座（又は収納・保管口座）に振り替えられる</t>
    <rPh sb="0" eb="3">
      <t>クミアイイン</t>
    </rPh>
    <rPh sb="4" eb="6">
      <t>コウザ</t>
    </rPh>
    <rPh sb="8" eb="10">
      <t>カンリ</t>
    </rPh>
    <rPh sb="12" eb="14">
      <t>ケイヤク</t>
    </rPh>
    <rPh sb="15" eb="17">
      <t>シュウキン</t>
    </rPh>
    <rPh sb="17" eb="19">
      <t>ダイコウ</t>
    </rPh>
    <rPh sb="19" eb="21">
      <t>ガイシャ</t>
    </rPh>
    <rPh sb="22" eb="24">
      <t>コウザ</t>
    </rPh>
    <rPh sb="25" eb="26">
      <t>フ</t>
    </rPh>
    <rPh sb="27" eb="28">
      <t>カ</t>
    </rPh>
    <rPh sb="30" eb="32">
      <t>トウガイ</t>
    </rPh>
    <rPh sb="32" eb="34">
      <t>コウザ</t>
    </rPh>
    <rPh sb="36" eb="38">
      <t>シュウノウ</t>
    </rPh>
    <rPh sb="38" eb="40">
      <t>コウザ</t>
    </rPh>
    <rPh sb="41" eb="42">
      <t>マタ</t>
    </rPh>
    <rPh sb="43" eb="45">
      <t>シュウノウ</t>
    </rPh>
    <rPh sb="46" eb="48">
      <t>ホカン</t>
    </rPh>
    <rPh sb="48" eb="50">
      <t>コウザ</t>
    </rPh>
    <rPh sb="52" eb="53">
      <t>フ</t>
    </rPh>
    <rPh sb="54" eb="55">
      <t>カ</t>
    </rPh>
    <phoneticPr fontId="2"/>
  </si>
  <si>
    <t>その他（具体的内容：　　　　　　　　　　　　　　　　　　　　　　　　　　　　　　　　　　　　　）</t>
    <rPh sb="2" eb="3">
      <t>タ</t>
    </rPh>
    <rPh sb="4" eb="7">
      <t>グタイテキ</t>
    </rPh>
    <rPh sb="7" eb="9">
      <t>ナイヨウ</t>
    </rPh>
    <phoneticPr fontId="2"/>
  </si>
  <si>
    <t xml:space="preserve"> ５．収納口座からの管理に要する費用の支払方法（ハの方法の場合は記入の必要はありません）</t>
    <rPh sb="3" eb="5">
      <t>シュウノウ</t>
    </rPh>
    <rPh sb="5" eb="7">
      <t>コウザ</t>
    </rPh>
    <rPh sb="10" eb="12">
      <t>カンリ</t>
    </rPh>
    <rPh sb="13" eb="14">
      <t>ヨウ</t>
    </rPh>
    <rPh sb="16" eb="18">
      <t>ヒヨウ</t>
    </rPh>
    <rPh sb="19" eb="21">
      <t>シハラ</t>
    </rPh>
    <rPh sb="21" eb="23">
      <t>ホウホウ</t>
    </rPh>
    <phoneticPr fontId="2"/>
  </si>
  <si>
    <t>収納口座からの費用の支払いは、全てその都度管理組合が行う</t>
    <rPh sb="0" eb="2">
      <t>シュウノウ</t>
    </rPh>
    <rPh sb="2" eb="4">
      <t>コウザ</t>
    </rPh>
    <rPh sb="7" eb="9">
      <t>ヒヨウ</t>
    </rPh>
    <rPh sb="10" eb="12">
      <t>シハラ</t>
    </rPh>
    <rPh sb="15" eb="16">
      <t>スベ</t>
    </rPh>
    <rPh sb="19" eb="21">
      <t>ツド</t>
    </rPh>
    <rPh sb="21" eb="23">
      <t>カンリ</t>
    </rPh>
    <rPh sb="26" eb="27">
      <t>オコナ</t>
    </rPh>
    <phoneticPr fontId="2"/>
  </si>
  <si>
    <t>収納口座（管理会社名義）から管理会社が支払う</t>
    <rPh sb="0" eb="2">
      <t>シュウノウ</t>
    </rPh>
    <rPh sb="2" eb="4">
      <t>コウザ</t>
    </rPh>
    <rPh sb="5" eb="7">
      <t>カンリ</t>
    </rPh>
    <rPh sb="7" eb="9">
      <t>ガイシャ</t>
    </rPh>
    <rPh sb="9" eb="11">
      <t>メイギ</t>
    </rPh>
    <rPh sb="14" eb="16">
      <t>カンリ</t>
    </rPh>
    <rPh sb="16" eb="18">
      <t>ガイシャ</t>
    </rPh>
    <rPh sb="19" eb="21">
      <t>シハライ</t>
    </rPh>
    <phoneticPr fontId="2"/>
  </si>
  <si>
    <t>収納口座（管理組合名義）から自動引落又は定額自動送金で支払われる</t>
    <rPh sb="0" eb="2">
      <t>シュウノウ</t>
    </rPh>
    <rPh sb="2" eb="4">
      <t>コウザ</t>
    </rPh>
    <rPh sb="5" eb="7">
      <t>カンリ</t>
    </rPh>
    <rPh sb="7" eb="9">
      <t>クミアイ</t>
    </rPh>
    <rPh sb="9" eb="11">
      <t>メイギ</t>
    </rPh>
    <rPh sb="14" eb="16">
      <t>ジドウ</t>
    </rPh>
    <rPh sb="16" eb="18">
      <t>ヒキオトシ</t>
    </rPh>
    <rPh sb="18" eb="19">
      <t>マタ</t>
    </rPh>
    <rPh sb="20" eb="22">
      <t>テイガク</t>
    </rPh>
    <rPh sb="22" eb="24">
      <t>ジドウ</t>
    </rPh>
    <rPh sb="24" eb="26">
      <t>ソウキン</t>
    </rPh>
    <rPh sb="27" eb="29">
      <t>シハラ</t>
    </rPh>
    <phoneticPr fontId="2"/>
  </si>
  <si>
    <t>収納口座（管理組合名義）の払出請求書を管理会社が預かり、金融機関窓口・ＡＴＭ等で支払う</t>
    <rPh sb="0" eb="2">
      <t>シュウノウ</t>
    </rPh>
    <rPh sb="2" eb="4">
      <t>コウザ</t>
    </rPh>
    <rPh sb="5" eb="7">
      <t>カンリ</t>
    </rPh>
    <rPh sb="9" eb="11">
      <t>メイギ</t>
    </rPh>
    <rPh sb="13" eb="15">
      <t>ハライダシ</t>
    </rPh>
    <rPh sb="15" eb="18">
      <t>セイキュウショ</t>
    </rPh>
    <rPh sb="19" eb="21">
      <t>カンリ</t>
    </rPh>
    <rPh sb="21" eb="23">
      <t>ガイシャ</t>
    </rPh>
    <rPh sb="24" eb="25">
      <t>アズ</t>
    </rPh>
    <rPh sb="28" eb="30">
      <t>キンユウ</t>
    </rPh>
    <rPh sb="30" eb="32">
      <t>キカン</t>
    </rPh>
    <rPh sb="32" eb="34">
      <t>マドグチ</t>
    </rPh>
    <rPh sb="38" eb="39">
      <t>トウ</t>
    </rPh>
    <rPh sb="40" eb="42">
      <t>シハライ</t>
    </rPh>
    <phoneticPr fontId="2"/>
  </si>
  <si>
    <t>収納口座（管理組合名義）の通帳・印鑑を管理会社が使用し、金融機関窓口・ＡＴＭ等で支払う</t>
    <rPh sb="0" eb="2">
      <t>シュウノウ</t>
    </rPh>
    <rPh sb="2" eb="4">
      <t>コウザ</t>
    </rPh>
    <rPh sb="5" eb="7">
      <t>カンリ</t>
    </rPh>
    <rPh sb="9" eb="11">
      <t>メイギ</t>
    </rPh>
    <rPh sb="13" eb="15">
      <t>ツウチョウ</t>
    </rPh>
    <rPh sb="16" eb="18">
      <t>インカン</t>
    </rPh>
    <rPh sb="19" eb="21">
      <t>カンリ</t>
    </rPh>
    <rPh sb="21" eb="23">
      <t>ガイシャ</t>
    </rPh>
    <rPh sb="24" eb="26">
      <t>シヨウ</t>
    </rPh>
    <rPh sb="28" eb="30">
      <t>キンユウ</t>
    </rPh>
    <rPh sb="30" eb="32">
      <t>キカン</t>
    </rPh>
    <rPh sb="32" eb="34">
      <t>マドグチ</t>
    </rPh>
    <rPh sb="38" eb="39">
      <t>トウ</t>
    </rPh>
    <rPh sb="40" eb="42">
      <t>シハライ</t>
    </rPh>
    <phoneticPr fontId="2"/>
  </si>
  <si>
    <t>収納口座（管理組合名義）の払出権限のあるパスワードを管理会社が使用し、インターネットバンキング等で支払う</t>
    <rPh sb="0" eb="2">
      <t>シュウノウ</t>
    </rPh>
    <rPh sb="2" eb="4">
      <t>コウザ</t>
    </rPh>
    <rPh sb="5" eb="7">
      <t>カンリ</t>
    </rPh>
    <rPh sb="9" eb="11">
      <t>メイギ</t>
    </rPh>
    <rPh sb="13" eb="15">
      <t>ハライダシ</t>
    </rPh>
    <rPh sb="15" eb="17">
      <t>ケンゲン</t>
    </rPh>
    <rPh sb="26" eb="28">
      <t>カンリ</t>
    </rPh>
    <rPh sb="28" eb="30">
      <t>ガイシャ</t>
    </rPh>
    <rPh sb="31" eb="33">
      <t>シヨウ</t>
    </rPh>
    <rPh sb="47" eb="48">
      <t>トウ</t>
    </rPh>
    <rPh sb="49" eb="51">
      <t>シハライ</t>
    </rPh>
    <phoneticPr fontId="2"/>
  </si>
  <si>
    <t>その他　※集金代行会社、金融機関の総合口座振替サービスの利用等、上記以外の支払方法があれば記入</t>
    <rPh sb="5" eb="7">
      <t>シュウキン</t>
    </rPh>
    <rPh sb="7" eb="9">
      <t>ダイコウ</t>
    </rPh>
    <rPh sb="9" eb="11">
      <t>ガイシャ</t>
    </rPh>
    <rPh sb="12" eb="14">
      <t>キンユウ</t>
    </rPh>
    <rPh sb="14" eb="16">
      <t>キカン</t>
    </rPh>
    <rPh sb="17" eb="19">
      <t>ソウゴウ</t>
    </rPh>
    <rPh sb="19" eb="21">
      <t>コウザ</t>
    </rPh>
    <rPh sb="21" eb="23">
      <t>フリカエ</t>
    </rPh>
    <rPh sb="28" eb="30">
      <t>リヨウ</t>
    </rPh>
    <rPh sb="30" eb="31">
      <t>トウ</t>
    </rPh>
    <rPh sb="32" eb="34">
      <t>ジョウキ</t>
    </rPh>
    <rPh sb="34" eb="36">
      <t>イガイ</t>
    </rPh>
    <rPh sb="37" eb="39">
      <t>シハライ</t>
    </rPh>
    <rPh sb="39" eb="41">
      <t>ホウホウ</t>
    </rPh>
    <rPh sb="45" eb="47">
      <t>キニュウ</t>
    </rPh>
    <phoneticPr fontId="2"/>
  </si>
  <si>
    <t>（具体的内容：　　　　　　　　　　　　　　　　　　　　　　　　　　　　　　　　　　　　　）</t>
    <phoneticPr fontId="2"/>
  </si>
  <si>
    <t xml:space="preserve"> ６．保管口座（又は収納・保管口座）からの管理に要する費用の支払方法</t>
    <rPh sb="3" eb="5">
      <t>ホカン</t>
    </rPh>
    <rPh sb="5" eb="7">
      <t>コウザ</t>
    </rPh>
    <rPh sb="8" eb="9">
      <t>マタ</t>
    </rPh>
    <rPh sb="10" eb="12">
      <t>シュウノウ</t>
    </rPh>
    <rPh sb="13" eb="15">
      <t>ホカン</t>
    </rPh>
    <rPh sb="15" eb="17">
      <t>コウザ</t>
    </rPh>
    <rPh sb="21" eb="23">
      <t>カンリ</t>
    </rPh>
    <rPh sb="24" eb="25">
      <t>ヨウ</t>
    </rPh>
    <rPh sb="27" eb="29">
      <t>ヒヨウ</t>
    </rPh>
    <rPh sb="30" eb="32">
      <t>シハラ</t>
    </rPh>
    <rPh sb="32" eb="34">
      <t>ホウホウ</t>
    </rPh>
    <phoneticPr fontId="2"/>
  </si>
  <si>
    <t>保管口座（又は収納・保管口座）からの費用の支払いは、全てその都度管理組合が行う</t>
    <rPh sb="0" eb="2">
      <t>ホカン</t>
    </rPh>
    <rPh sb="2" eb="4">
      <t>コウザ</t>
    </rPh>
    <rPh sb="18" eb="20">
      <t>ヒヨウ</t>
    </rPh>
    <rPh sb="21" eb="23">
      <t>シハラ</t>
    </rPh>
    <rPh sb="26" eb="27">
      <t>スベ</t>
    </rPh>
    <rPh sb="30" eb="32">
      <t>ツド</t>
    </rPh>
    <rPh sb="32" eb="34">
      <t>カンリ</t>
    </rPh>
    <rPh sb="37" eb="38">
      <t>オコナ</t>
    </rPh>
    <phoneticPr fontId="2"/>
  </si>
  <si>
    <t>保管口座（又は収納・保管口座）から自動引落又は定額自動送金で支払われる</t>
    <rPh sb="0" eb="2">
      <t>ホカン</t>
    </rPh>
    <rPh sb="2" eb="4">
      <t>コウザ</t>
    </rPh>
    <rPh sb="17" eb="19">
      <t>ジドウ</t>
    </rPh>
    <rPh sb="19" eb="21">
      <t>ヒキオトシ</t>
    </rPh>
    <rPh sb="21" eb="22">
      <t>マタ</t>
    </rPh>
    <rPh sb="23" eb="25">
      <t>テイガク</t>
    </rPh>
    <rPh sb="25" eb="27">
      <t>ジドウ</t>
    </rPh>
    <rPh sb="27" eb="29">
      <t>ソウキン</t>
    </rPh>
    <rPh sb="30" eb="32">
      <t>シハラ</t>
    </rPh>
    <phoneticPr fontId="2"/>
  </si>
  <si>
    <t>保管口座（又は収納・保管口座）の払出請求書を管理会社が預かり、金融機関窓口・ＡＴＭ等で支払う</t>
    <rPh sb="0" eb="2">
      <t>ホカン</t>
    </rPh>
    <rPh sb="2" eb="4">
      <t>コウザ</t>
    </rPh>
    <rPh sb="16" eb="18">
      <t>ハライダシ</t>
    </rPh>
    <rPh sb="18" eb="21">
      <t>セイキュウショ</t>
    </rPh>
    <rPh sb="22" eb="24">
      <t>カンリ</t>
    </rPh>
    <rPh sb="24" eb="26">
      <t>ガイシャ</t>
    </rPh>
    <rPh sb="27" eb="28">
      <t>アズ</t>
    </rPh>
    <rPh sb="31" eb="33">
      <t>キンユウ</t>
    </rPh>
    <rPh sb="33" eb="35">
      <t>キカン</t>
    </rPh>
    <rPh sb="35" eb="37">
      <t>マドグチ</t>
    </rPh>
    <rPh sb="41" eb="42">
      <t>トウ</t>
    </rPh>
    <rPh sb="43" eb="45">
      <t>シハライ</t>
    </rPh>
    <phoneticPr fontId="2"/>
  </si>
  <si>
    <t>保管口座（又は収納・保管口座）の通帳・印鑑を管理会社が使用し、金融機関窓口・ＡＴＭ等で支払う</t>
    <rPh sb="0" eb="2">
      <t>ホカン</t>
    </rPh>
    <rPh sb="2" eb="4">
      <t>コウザ</t>
    </rPh>
    <rPh sb="16" eb="18">
      <t>ツウチョウ</t>
    </rPh>
    <rPh sb="19" eb="21">
      <t>インカン</t>
    </rPh>
    <rPh sb="22" eb="24">
      <t>カンリ</t>
    </rPh>
    <rPh sb="24" eb="26">
      <t>ガイシャ</t>
    </rPh>
    <rPh sb="27" eb="29">
      <t>シヨウ</t>
    </rPh>
    <rPh sb="31" eb="33">
      <t>キンユウ</t>
    </rPh>
    <rPh sb="33" eb="35">
      <t>キカン</t>
    </rPh>
    <rPh sb="35" eb="37">
      <t>マドグチ</t>
    </rPh>
    <rPh sb="41" eb="42">
      <t>トウ</t>
    </rPh>
    <rPh sb="43" eb="45">
      <t>シハライ</t>
    </rPh>
    <phoneticPr fontId="2"/>
  </si>
  <si>
    <t>保管口座（又は収納・保管口座）の払出権限のあるパスワードを管理会社が使用し、インターネットバンキング等で支払う</t>
    <rPh sb="0" eb="2">
      <t>ホカン</t>
    </rPh>
    <rPh sb="2" eb="4">
      <t>コウザ</t>
    </rPh>
    <rPh sb="16" eb="18">
      <t>ハライダシ</t>
    </rPh>
    <rPh sb="18" eb="20">
      <t>ケンゲン</t>
    </rPh>
    <rPh sb="29" eb="31">
      <t>カンリ</t>
    </rPh>
    <rPh sb="31" eb="33">
      <t>ガイシャ</t>
    </rPh>
    <rPh sb="34" eb="36">
      <t>シヨウ</t>
    </rPh>
    <rPh sb="50" eb="51">
      <t>トウ</t>
    </rPh>
    <rPh sb="52" eb="54">
      <t>シハライ</t>
    </rPh>
    <phoneticPr fontId="2"/>
  </si>
  <si>
    <t>（具体的内容：　　　　　　　　　　　　　　　　　　　　　　　　　　　　　　）</t>
    <phoneticPr fontId="2"/>
  </si>
  <si>
    <t xml:space="preserve"> ７．収納口座から保管口座への移換の方法（ハの方法の場合は記入の必要はありません）</t>
    <rPh sb="3" eb="5">
      <t>シュウノウ</t>
    </rPh>
    <rPh sb="5" eb="7">
      <t>コウザ</t>
    </rPh>
    <rPh sb="9" eb="11">
      <t>ホカン</t>
    </rPh>
    <rPh sb="11" eb="13">
      <t>コウザ</t>
    </rPh>
    <rPh sb="15" eb="16">
      <t>イ</t>
    </rPh>
    <rPh sb="16" eb="17">
      <t>カン</t>
    </rPh>
    <rPh sb="18" eb="20">
      <t>ホウホウ</t>
    </rPh>
    <rPh sb="23" eb="25">
      <t>ホウホウ</t>
    </rPh>
    <rPh sb="26" eb="28">
      <t>バアイ</t>
    </rPh>
    <rPh sb="29" eb="31">
      <t>キニュウ</t>
    </rPh>
    <rPh sb="32" eb="34">
      <t>ヒツヨウ</t>
    </rPh>
    <phoneticPr fontId="2"/>
  </si>
  <si>
    <t>収納口座から保管口座への移換は、全てその都度管理組合が行う</t>
    <rPh sb="0" eb="2">
      <t>シュウノウ</t>
    </rPh>
    <rPh sb="2" eb="4">
      <t>コウザ</t>
    </rPh>
    <rPh sb="6" eb="8">
      <t>ホカン</t>
    </rPh>
    <rPh sb="8" eb="10">
      <t>コウザ</t>
    </rPh>
    <rPh sb="12" eb="13">
      <t>イ</t>
    </rPh>
    <rPh sb="13" eb="14">
      <t>カン</t>
    </rPh>
    <rPh sb="16" eb="17">
      <t>スベ</t>
    </rPh>
    <rPh sb="20" eb="22">
      <t>ツド</t>
    </rPh>
    <rPh sb="22" eb="24">
      <t>カンリ</t>
    </rPh>
    <rPh sb="27" eb="28">
      <t>オコナ</t>
    </rPh>
    <phoneticPr fontId="2"/>
  </si>
  <si>
    <t>収納口座（管理会社名義）から管理会社が移換する</t>
    <rPh sb="0" eb="2">
      <t>シュウノウ</t>
    </rPh>
    <rPh sb="2" eb="4">
      <t>コウザ</t>
    </rPh>
    <rPh sb="5" eb="7">
      <t>カンリ</t>
    </rPh>
    <rPh sb="7" eb="9">
      <t>ガイシャ</t>
    </rPh>
    <rPh sb="9" eb="11">
      <t>メイギ</t>
    </rPh>
    <rPh sb="14" eb="16">
      <t>カンリ</t>
    </rPh>
    <rPh sb="16" eb="18">
      <t>ガイシャ</t>
    </rPh>
    <rPh sb="19" eb="20">
      <t>イ</t>
    </rPh>
    <rPh sb="20" eb="21">
      <t>カン</t>
    </rPh>
    <phoneticPr fontId="2"/>
  </si>
  <si>
    <t>収納口座（管理組合名義）から定額自動送金により移換される</t>
    <rPh sb="0" eb="2">
      <t>シュウノウ</t>
    </rPh>
    <rPh sb="2" eb="4">
      <t>コウザ</t>
    </rPh>
    <rPh sb="5" eb="7">
      <t>カンリ</t>
    </rPh>
    <rPh sb="9" eb="11">
      <t>メイギ</t>
    </rPh>
    <rPh sb="14" eb="16">
      <t>テイガク</t>
    </rPh>
    <rPh sb="16" eb="18">
      <t>ジドウ</t>
    </rPh>
    <rPh sb="18" eb="20">
      <t>ソウキン</t>
    </rPh>
    <rPh sb="23" eb="24">
      <t>イ</t>
    </rPh>
    <rPh sb="24" eb="25">
      <t>カン</t>
    </rPh>
    <phoneticPr fontId="2"/>
  </si>
  <si>
    <t>収納口座（管理組合名義）の払出請求書を管理会社が預かり、金融機関窓口・ＡＴＭ等で移換する</t>
    <rPh sb="5" eb="7">
      <t>カンリ</t>
    </rPh>
    <rPh sb="13" eb="15">
      <t>ハライダシ</t>
    </rPh>
    <rPh sb="15" eb="18">
      <t>セイキュウショ</t>
    </rPh>
    <rPh sb="19" eb="21">
      <t>カンリ</t>
    </rPh>
    <rPh sb="21" eb="23">
      <t>ガイシャ</t>
    </rPh>
    <rPh sb="24" eb="25">
      <t>アズ</t>
    </rPh>
    <rPh sb="28" eb="30">
      <t>キンユウ</t>
    </rPh>
    <rPh sb="30" eb="32">
      <t>キカン</t>
    </rPh>
    <rPh sb="32" eb="34">
      <t>マドグチ</t>
    </rPh>
    <rPh sb="38" eb="39">
      <t>トウ</t>
    </rPh>
    <rPh sb="40" eb="41">
      <t>イ</t>
    </rPh>
    <rPh sb="41" eb="42">
      <t>カン</t>
    </rPh>
    <phoneticPr fontId="2"/>
  </si>
  <si>
    <t>収納口座（管理組合名義）の通帳・印鑑を管理会社が使用し、金融機関窓口・ＡＴＭ等で移換する</t>
    <rPh sb="5" eb="7">
      <t>カンリ</t>
    </rPh>
    <rPh sb="13" eb="15">
      <t>ツウチョウ</t>
    </rPh>
    <rPh sb="16" eb="18">
      <t>インカン</t>
    </rPh>
    <rPh sb="19" eb="21">
      <t>カンリ</t>
    </rPh>
    <rPh sb="21" eb="23">
      <t>ガイシャ</t>
    </rPh>
    <rPh sb="24" eb="26">
      <t>シヨウ</t>
    </rPh>
    <rPh sb="28" eb="30">
      <t>キンユウ</t>
    </rPh>
    <rPh sb="30" eb="32">
      <t>キカン</t>
    </rPh>
    <rPh sb="32" eb="34">
      <t>マドグチ</t>
    </rPh>
    <rPh sb="38" eb="39">
      <t>トウ</t>
    </rPh>
    <rPh sb="40" eb="41">
      <t>イ</t>
    </rPh>
    <rPh sb="41" eb="42">
      <t>カン</t>
    </rPh>
    <phoneticPr fontId="2"/>
  </si>
  <si>
    <t>収納口座（管理組合名義）の払出権限のあるパスワードを管理会社が使用し、インターネットバンキング等で移換する</t>
    <rPh sb="5" eb="7">
      <t>カンリ</t>
    </rPh>
    <rPh sb="13" eb="15">
      <t>ハライダシ</t>
    </rPh>
    <rPh sb="15" eb="17">
      <t>ケンゲン</t>
    </rPh>
    <rPh sb="26" eb="28">
      <t>カンリ</t>
    </rPh>
    <rPh sb="28" eb="30">
      <t>ガイシャ</t>
    </rPh>
    <rPh sb="31" eb="33">
      <t>シヨウ</t>
    </rPh>
    <rPh sb="47" eb="48">
      <t>トウ</t>
    </rPh>
    <rPh sb="49" eb="50">
      <t>イ</t>
    </rPh>
    <rPh sb="50" eb="51">
      <t>カン</t>
    </rPh>
    <phoneticPr fontId="2"/>
  </si>
  <si>
    <t>管理組合の承認を得て、毎月または定期的な移換は行わずに収納口座（管理組合名義）で引き続き管理している</t>
    <rPh sb="0" eb="2">
      <t>カンリ</t>
    </rPh>
    <rPh sb="5" eb="7">
      <t>ショウニン</t>
    </rPh>
    <rPh sb="8" eb="9">
      <t>エ</t>
    </rPh>
    <rPh sb="11" eb="13">
      <t>マイツキ</t>
    </rPh>
    <rPh sb="16" eb="19">
      <t>テイキテキ</t>
    </rPh>
    <rPh sb="20" eb="21">
      <t>イ</t>
    </rPh>
    <rPh sb="21" eb="22">
      <t>カン</t>
    </rPh>
    <rPh sb="23" eb="24">
      <t>オコナ</t>
    </rPh>
    <rPh sb="27" eb="29">
      <t>シュウノウ</t>
    </rPh>
    <rPh sb="29" eb="31">
      <t>コウザ</t>
    </rPh>
    <rPh sb="32" eb="34">
      <t>カンリ</t>
    </rPh>
    <rPh sb="36" eb="38">
      <t>メイギ</t>
    </rPh>
    <rPh sb="40" eb="41">
      <t>ヒ</t>
    </rPh>
    <rPh sb="42" eb="43">
      <t>ツヅ</t>
    </rPh>
    <rPh sb="44" eb="46">
      <t>カンリ</t>
    </rPh>
    <phoneticPr fontId="2"/>
  </si>
  <si>
    <t xml:space="preserve"> ８．収納口座から保管口座への移換の対象及び時期（ハの方法の場合は記入の必要はありません）</t>
    <rPh sb="3" eb="5">
      <t>シュウノウ</t>
    </rPh>
    <rPh sb="5" eb="7">
      <t>コウザ</t>
    </rPh>
    <rPh sb="9" eb="11">
      <t>ホカン</t>
    </rPh>
    <rPh sb="11" eb="13">
      <t>コウザ</t>
    </rPh>
    <rPh sb="15" eb="16">
      <t>イ</t>
    </rPh>
    <rPh sb="16" eb="17">
      <t>カン</t>
    </rPh>
    <rPh sb="18" eb="20">
      <t>タイショウ</t>
    </rPh>
    <rPh sb="20" eb="21">
      <t>オヨ</t>
    </rPh>
    <rPh sb="22" eb="24">
      <t>ジキ</t>
    </rPh>
    <rPh sb="27" eb="29">
      <t>ホウホウ</t>
    </rPh>
    <rPh sb="33" eb="35">
      <t>キニュウ</t>
    </rPh>
    <phoneticPr fontId="2"/>
  </si>
  <si>
    <t>当該月分の管理費剰余金と修繕積立金を、翌月末までに移換している</t>
    <rPh sb="0" eb="2">
      <t>トウガイ</t>
    </rPh>
    <rPh sb="2" eb="3">
      <t>ツキ</t>
    </rPh>
    <rPh sb="3" eb="4">
      <t>ブン</t>
    </rPh>
    <rPh sb="5" eb="8">
      <t>カンリヒ</t>
    </rPh>
    <rPh sb="8" eb="11">
      <t>ジョウヨキン</t>
    </rPh>
    <rPh sb="12" eb="14">
      <t>シュウゼン</t>
    </rPh>
    <rPh sb="14" eb="16">
      <t>ツミタテ</t>
    </rPh>
    <rPh sb="16" eb="17">
      <t>キン</t>
    </rPh>
    <rPh sb="19" eb="21">
      <t>ヨクゲツ</t>
    </rPh>
    <rPh sb="21" eb="22">
      <t>マツ</t>
    </rPh>
    <rPh sb="25" eb="26">
      <t>イ</t>
    </rPh>
    <rPh sb="26" eb="27">
      <t>カン</t>
    </rPh>
    <phoneticPr fontId="2"/>
  </si>
  <si>
    <t>当該月分の修繕積立金のみを、翌月末までに移換している</t>
    <rPh sb="0" eb="2">
      <t>トウガイ</t>
    </rPh>
    <rPh sb="2" eb="3">
      <t>ツキ</t>
    </rPh>
    <rPh sb="3" eb="4">
      <t>ブン</t>
    </rPh>
    <rPh sb="5" eb="7">
      <t>シュウゼン</t>
    </rPh>
    <rPh sb="7" eb="9">
      <t>ツミタテ</t>
    </rPh>
    <rPh sb="9" eb="10">
      <t>キン</t>
    </rPh>
    <rPh sb="14" eb="16">
      <t>ヨクゲツ</t>
    </rPh>
    <rPh sb="16" eb="17">
      <t>マツ</t>
    </rPh>
    <rPh sb="20" eb="21">
      <t>イ</t>
    </rPh>
    <rPh sb="21" eb="22">
      <t>カン</t>
    </rPh>
    <phoneticPr fontId="2"/>
  </si>
  <si>
    <t>当該月分の管理費剰余金のみを、翌月末までに移換している</t>
    <rPh sb="0" eb="2">
      <t>トウガイ</t>
    </rPh>
    <rPh sb="2" eb="3">
      <t>ツキ</t>
    </rPh>
    <rPh sb="3" eb="4">
      <t>ブン</t>
    </rPh>
    <rPh sb="5" eb="8">
      <t>カンリヒ</t>
    </rPh>
    <rPh sb="8" eb="11">
      <t>ジョウヨキン</t>
    </rPh>
    <rPh sb="15" eb="17">
      <t>ヨクゲツ</t>
    </rPh>
    <rPh sb="17" eb="18">
      <t>マツ</t>
    </rPh>
    <rPh sb="21" eb="22">
      <t>イ</t>
    </rPh>
    <rPh sb="22" eb="23">
      <t>カン</t>
    </rPh>
    <phoneticPr fontId="2"/>
  </si>
  <si>
    <t>管理組合の指示により、不定期に移換している</t>
    <rPh sb="0" eb="2">
      <t>カンリ</t>
    </rPh>
    <rPh sb="5" eb="7">
      <t>シジ</t>
    </rPh>
    <rPh sb="11" eb="14">
      <t>フテイキ</t>
    </rPh>
    <rPh sb="15" eb="16">
      <t>イ</t>
    </rPh>
    <rPh sb="16" eb="17">
      <t>カン</t>
    </rPh>
    <phoneticPr fontId="2"/>
  </si>
  <si>
    <t>No.2</t>
    <phoneticPr fontId="2"/>
  </si>
  <si>
    <t>No.3</t>
    <phoneticPr fontId="2"/>
  </si>
  <si>
    <t>No.4</t>
    <phoneticPr fontId="2"/>
  </si>
  <si>
    <t>No.5</t>
    <phoneticPr fontId="2"/>
  </si>
  <si>
    <t>No.6</t>
    <phoneticPr fontId="2"/>
  </si>
  <si>
    <t>No.7</t>
    <phoneticPr fontId="2"/>
  </si>
  <si>
    <t>No.8</t>
    <phoneticPr fontId="2"/>
  </si>
  <si>
    <t>No.9</t>
    <phoneticPr fontId="2"/>
  </si>
  <si>
    <t>No.10</t>
    <phoneticPr fontId="2"/>
  </si>
  <si>
    <t>No.11</t>
    <phoneticPr fontId="2"/>
  </si>
  <si>
    <t>No.12</t>
    <phoneticPr fontId="2"/>
  </si>
  <si>
    <t>No.13</t>
    <phoneticPr fontId="2"/>
  </si>
  <si>
    <t>No.14</t>
    <phoneticPr fontId="2"/>
  </si>
  <si>
    <t>１原則</t>
    <rPh sb="1" eb="3">
      <t>ゲンソク</t>
    </rPh>
    <phoneticPr fontId="2"/>
  </si>
  <si>
    <t>２収納代行</t>
    <rPh sb="1" eb="3">
      <t>シュウノウ</t>
    </rPh>
    <rPh sb="3" eb="5">
      <t>ダイコウ</t>
    </rPh>
    <phoneticPr fontId="2"/>
  </si>
  <si>
    <t>〇</t>
    <phoneticPr fontId="2"/>
  </si>
  <si>
    <t>３支払一任</t>
    <rPh sb="1" eb="3">
      <t>シハライ</t>
    </rPh>
    <rPh sb="3" eb="5">
      <t>イチニン</t>
    </rPh>
    <phoneticPr fontId="2"/>
  </si>
  <si>
    <t>チェック</t>
    <phoneticPr fontId="2"/>
  </si>
  <si>
    <t>ﾌﾟﾙﾀﾞｳﾝﾘｽﾄ</t>
    <phoneticPr fontId="2"/>
  </si>
  <si>
    <t>○</t>
    <phoneticPr fontId="2"/>
  </si>
  <si>
    <t>×</t>
    <phoneticPr fontId="2"/>
  </si>
  <si>
    <t>－</t>
    <phoneticPr fontId="2"/>
  </si>
  <si>
    <t>　管理組合資金の不正流用等防止のためのコンプライアンス体制等整備状況調査票</t>
    <rPh sb="1" eb="3">
      <t>カンリ</t>
    </rPh>
    <rPh sb="3" eb="5">
      <t>クミアイ</t>
    </rPh>
    <rPh sb="5" eb="7">
      <t>シキン</t>
    </rPh>
    <rPh sb="8" eb="10">
      <t>フセイ</t>
    </rPh>
    <rPh sb="10" eb="12">
      <t>リュウヨウ</t>
    </rPh>
    <rPh sb="12" eb="13">
      <t>トウ</t>
    </rPh>
    <rPh sb="13" eb="15">
      <t>ボウシ</t>
    </rPh>
    <rPh sb="27" eb="29">
      <t>タイセイ</t>
    </rPh>
    <rPh sb="29" eb="30">
      <t>トウ</t>
    </rPh>
    <rPh sb="30" eb="32">
      <t>セイビ</t>
    </rPh>
    <rPh sb="32" eb="34">
      <t>ジョウキョウ</t>
    </rPh>
    <rPh sb="34" eb="37">
      <t>チョウサヒョウ</t>
    </rPh>
    <phoneticPr fontId="2"/>
  </si>
  <si>
    <t>１．コンプライアンス・プログラムの整備・運用状況</t>
    <rPh sb="17" eb="19">
      <t>セイビ</t>
    </rPh>
    <rPh sb="20" eb="22">
      <t>ウンヨウ</t>
    </rPh>
    <rPh sb="22" eb="24">
      <t>ジョウキョウ</t>
    </rPh>
    <phoneticPr fontId="2"/>
  </si>
  <si>
    <t>①　基本確認項目（２４項目）</t>
    <rPh sb="2" eb="4">
      <t>キホン</t>
    </rPh>
    <rPh sb="4" eb="6">
      <t>カクニン</t>
    </rPh>
    <rPh sb="6" eb="8">
      <t>コウモク</t>
    </rPh>
    <rPh sb="11" eb="13">
      <t>コウモク</t>
    </rPh>
    <phoneticPr fontId="2"/>
  </si>
  <si>
    <t>No．</t>
    <phoneticPr fontId="2"/>
  </si>
  <si>
    <t>確認項目</t>
    <phoneticPr fontId="2"/>
  </si>
  <si>
    <t>項目の主旨・具体的内容の例</t>
    <rPh sb="0" eb="2">
      <t>コウモク</t>
    </rPh>
    <rPh sb="3" eb="5">
      <t>シュシ</t>
    </rPh>
    <rPh sb="6" eb="9">
      <t>グタイテキ</t>
    </rPh>
    <rPh sb="9" eb="11">
      <t>ナイヨウ</t>
    </rPh>
    <rPh sb="12" eb="13">
      <t>レイ</t>
    </rPh>
    <phoneticPr fontId="2"/>
  </si>
  <si>
    <t>1.</t>
    <phoneticPr fontId="2"/>
  </si>
  <si>
    <t>統制環境（組織風土を決め、社員の内部統制に対する意識に影響を与える）</t>
    <phoneticPr fontId="2"/>
  </si>
  <si>
    <t>☆</t>
    <phoneticPr fontId="2"/>
  </si>
  <si>
    <t>行動規範を整備・周知している（ステークホルダー（社会・株主・お客様・取引先・社員）との関係を明記）</t>
    <rPh sb="8" eb="10">
      <t>シュウチ</t>
    </rPh>
    <phoneticPr fontId="2"/>
  </si>
  <si>
    <t>・行動規範が制定されている
・行動規範にはステークホルダー（利害関係者）との関係が明確に示されている
・行動規範を社員に周知する施策を行っている</t>
    <rPh sb="1" eb="3">
      <t>コウドウ</t>
    </rPh>
    <rPh sb="3" eb="5">
      <t>キハン</t>
    </rPh>
    <rPh sb="6" eb="8">
      <t>セイテイ</t>
    </rPh>
    <rPh sb="15" eb="17">
      <t>コウドウ</t>
    </rPh>
    <rPh sb="17" eb="19">
      <t>キハン</t>
    </rPh>
    <rPh sb="30" eb="32">
      <t>リガイ</t>
    </rPh>
    <rPh sb="32" eb="34">
      <t>カンケイ</t>
    </rPh>
    <rPh sb="34" eb="35">
      <t>シャ</t>
    </rPh>
    <rPh sb="38" eb="40">
      <t>カンケイ</t>
    </rPh>
    <rPh sb="41" eb="43">
      <t>メイカク</t>
    </rPh>
    <rPh sb="44" eb="45">
      <t>シメ</t>
    </rPh>
    <rPh sb="52" eb="54">
      <t>コウドウ</t>
    </rPh>
    <rPh sb="54" eb="56">
      <t>キハン</t>
    </rPh>
    <rPh sb="57" eb="59">
      <t>シャイン</t>
    </rPh>
    <rPh sb="60" eb="62">
      <t>シュウチ</t>
    </rPh>
    <rPh sb="64" eb="65">
      <t>セ</t>
    </rPh>
    <rPh sb="65" eb="66">
      <t>サク</t>
    </rPh>
    <rPh sb="67" eb="68">
      <t>オコナ</t>
    </rPh>
    <phoneticPr fontId="2"/>
  </si>
  <si>
    <t>コンプライアンス規程を整備・運用している（コンプライアンスを全社推進する委員会を設置し委員長に社長又は役員を任命、コンプライアンスを推進する部署毎の責任者に部署長を任命、規模が小さく設置が困難な場合は対象外）</t>
    <rPh sb="8" eb="10">
      <t>キテイ</t>
    </rPh>
    <rPh sb="11" eb="13">
      <t>セイビ</t>
    </rPh>
    <rPh sb="14" eb="16">
      <t>ウンヨウ</t>
    </rPh>
    <rPh sb="30" eb="32">
      <t>ゼンシャ</t>
    </rPh>
    <rPh sb="85" eb="87">
      <t>キボ</t>
    </rPh>
    <rPh sb="88" eb="89">
      <t>チイ</t>
    </rPh>
    <phoneticPr fontId="2"/>
  </si>
  <si>
    <t>・コンプライアンス規程が制定されている
・コンプライアンス委員会を設置している
・委員長は役員以上の者としている
・各部署のコンプライアンス推進責任者として部署長を任命している</t>
    <rPh sb="9" eb="11">
      <t>キテイ</t>
    </rPh>
    <rPh sb="12" eb="14">
      <t>セイテイ</t>
    </rPh>
    <rPh sb="29" eb="32">
      <t>イインカイ</t>
    </rPh>
    <rPh sb="33" eb="35">
      <t>セッチ</t>
    </rPh>
    <rPh sb="41" eb="44">
      <t>イインチョウ</t>
    </rPh>
    <rPh sb="45" eb="47">
      <t>ヤクイン</t>
    </rPh>
    <rPh sb="47" eb="49">
      <t>イジョウ</t>
    </rPh>
    <rPh sb="50" eb="51">
      <t>モノ</t>
    </rPh>
    <rPh sb="58" eb="61">
      <t>カクブショ</t>
    </rPh>
    <rPh sb="70" eb="72">
      <t>スイシン</t>
    </rPh>
    <rPh sb="72" eb="75">
      <t>セキニンシャ</t>
    </rPh>
    <rPh sb="78" eb="81">
      <t>ブショチョウ</t>
    </rPh>
    <rPh sb="82" eb="84">
      <t>ニンメイ</t>
    </rPh>
    <phoneticPr fontId="2"/>
  </si>
  <si>
    <t>職務に必要な知識を習得するための研修制度を整備・運用している（マンション管理適正化法等、国交省又は協会主催の研修会への参加等）</t>
    <rPh sb="0" eb="2">
      <t>ショクム</t>
    </rPh>
    <rPh sb="3" eb="5">
      <t>ヒツヨウ</t>
    </rPh>
    <rPh sb="6" eb="8">
      <t>チシキ</t>
    </rPh>
    <rPh sb="9" eb="11">
      <t>シュウトク</t>
    </rPh>
    <rPh sb="16" eb="18">
      <t>ケンシュウ</t>
    </rPh>
    <rPh sb="18" eb="20">
      <t>セイド</t>
    </rPh>
    <rPh sb="21" eb="23">
      <t>セイビ</t>
    </rPh>
    <rPh sb="24" eb="26">
      <t>ウンヨウ</t>
    </rPh>
    <rPh sb="42" eb="43">
      <t>トウ</t>
    </rPh>
    <rPh sb="44" eb="47">
      <t>コッコウショウ</t>
    </rPh>
    <rPh sb="47" eb="48">
      <t>マタ</t>
    </rPh>
    <rPh sb="49" eb="51">
      <t>キョウカイ</t>
    </rPh>
    <rPh sb="51" eb="53">
      <t>シュサイ</t>
    </rPh>
    <rPh sb="54" eb="57">
      <t>ケンシュウカイ</t>
    </rPh>
    <rPh sb="59" eb="61">
      <t>サンカ</t>
    </rPh>
    <rPh sb="61" eb="62">
      <t>トウ</t>
    </rPh>
    <phoneticPr fontId="2"/>
  </si>
  <si>
    <t>・業務に必要な知識を習得するための研修（社内・社外問わず）を体系的、計画的に実施している
・研修等実施記録を残している</t>
    <rPh sb="1" eb="3">
      <t>ギョウム</t>
    </rPh>
    <rPh sb="4" eb="6">
      <t>ヒツヨウ</t>
    </rPh>
    <rPh sb="7" eb="9">
      <t>チシキ</t>
    </rPh>
    <rPh sb="10" eb="12">
      <t>シュウトク</t>
    </rPh>
    <rPh sb="17" eb="19">
      <t>ケンシュウ</t>
    </rPh>
    <rPh sb="20" eb="22">
      <t>シャナイ</t>
    </rPh>
    <rPh sb="23" eb="25">
      <t>シャガイ</t>
    </rPh>
    <rPh sb="25" eb="26">
      <t>ト</t>
    </rPh>
    <rPh sb="30" eb="33">
      <t>タイケイテキ</t>
    </rPh>
    <rPh sb="34" eb="37">
      <t>ケイカクテキ</t>
    </rPh>
    <rPh sb="38" eb="40">
      <t>ジッシ</t>
    </rPh>
    <rPh sb="46" eb="48">
      <t>ケンシュウ</t>
    </rPh>
    <rPh sb="48" eb="49">
      <t>トウ</t>
    </rPh>
    <rPh sb="49" eb="51">
      <t>ジッシ</t>
    </rPh>
    <rPh sb="51" eb="53">
      <t>キロク</t>
    </rPh>
    <rPh sb="54" eb="55">
      <t>ノコ</t>
    </rPh>
    <phoneticPr fontId="2"/>
  </si>
  <si>
    <t>職務に必要な資格（管理業務主任者）を取得するための制度を整備・運用している</t>
    <rPh sb="0" eb="2">
      <t>ショクム</t>
    </rPh>
    <rPh sb="3" eb="5">
      <t>ヒツヨウ</t>
    </rPh>
    <rPh sb="6" eb="8">
      <t>シカク</t>
    </rPh>
    <rPh sb="11" eb="13">
      <t>ギョウム</t>
    </rPh>
    <rPh sb="13" eb="16">
      <t>シュニンシャ</t>
    </rPh>
    <rPh sb="18" eb="20">
      <t>シュトク</t>
    </rPh>
    <rPh sb="28" eb="30">
      <t>セイビ</t>
    </rPh>
    <rPh sb="31" eb="33">
      <t>ウンヨウ</t>
    </rPh>
    <phoneticPr fontId="2"/>
  </si>
  <si>
    <t>・資格取得支援制度の制定等、資格取得をしやすい環境を整備している
・規程等を整備し、社員に周知している</t>
    <rPh sb="1" eb="3">
      <t>シカク</t>
    </rPh>
    <rPh sb="3" eb="5">
      <t>シュトク</t>
    </rPh>
    <rPh sb="5" eb="7">
      <t>シエン</t>
    </rPh>
    <rPh sb="7" eb="9">
      <t>セイド</t>
    </rPh>
    <rPh sb="10" eb="13">
      <t>セイテイトウ</t>
    </rPh>
    <rPh sb="14" eb="16">
      <t>シカク</t>
    </rPh>
    <rPh sb="16" eb="18">
      <t>シュトク</t>
    </rPh>
    <rPh sb="23" eb="25">
      <t>カンキョウ</t>
    </rPh>
    <rPh sb="26" eb="28">
      <t>セイビ</t>
    </rPh>
    <rPh sb="34" eb="36">
      <t>キテイ</t>
    </rPh>
    <rPh sb="36" eb="37">
      <t>トウ</t>
    </rPh>
    <rPh sb="38" eb="40">
      <t>セイビ</t>
    </rPh>
    <rPh sb="42" eb="44">
      <t>シャイン</t>
    </rPh>
    <rPh sb="45" eb="47">
      <t>シュウチ</t>
    </rPh>
    <phoneticPr fontId="2"/>
  </si>
  <si>
    <t>採用に当たっては、管理組合資金の不正流用等の適正化法抵触行為の有無を本人に直接確認しているとともに、管理業務主任者資格を有する者を採用しようとする場合には、これに加えて管理業務主任者証原本を確認している</t>
    <phoneticPr fontId="2"/>
  </si>
  <si>
    <t>・過去に他のマンション管理業者での勤務経験がある者を採用する場合、面接時に業法違反の有無を本人に確認している
・管理業務主任者資格を有する者を採用しようとする場合、主任者証原本を確認している。</t>
    <rPh sb="1" eb="3">
      <t>カコ</t>
    </rPh>
    <rPh sb="4" eb="5">
      <t>タ</t>
    </rPh>
    <rPh sb="11" eb="13">
      <t>カンリ</t>
    </rPh>
    <rPh sb="13" eb="15">
      <t>ギョウシャ</t>
    </rPh>
    <rPh sb="17" eb="19">
      <t>キンム</t>
    </rPh>
    <rPh sb="19" eb="21">
      <t>ケイケン</t>
    </rPh>
    <rPh sb="24" eb="25">
      <t>モノ</t>
    </rPh>
    <rPh sb="26" eb="28">
      <t>サイヨウ</t>
    </rPh>
    <rPh sb="30" eb="32">
      <t>バアイ</t>
    </rPh>
    <rPh sb="33" eb="35">
      <t>メンセツ</t>
    </rPh>
    <rPh sb="35" eb="36">
      <t>ジ</t>
    </rPh>
    <rPh sb="37" eb="38">
      <t>ギョウ</t>
    </rPh>
    <rPh sb="38" eb="39">
      <t>ホウ</t>
    </rPh>
    <rPh sb="39" eb="41">
      <t>イハン</t>
    </rPh>
    <rPh sb="42" eb="44">
      <t>ウム</t>
    </rPh>
    <rPh sb="45" eb="47">
      <t>ホンニン</t>
    </rPh>
    <rPh sb="48" eb="50">
      <t>カクニン</t>
    </rPh>
    <rPh sb="56" eb="58">
      <t>カンリ</t>
    </rPh>
    <rPh sb="58" eb="60">
      <t>ギョウム</t>
    </rPh>
    <rPh sb="60" eb="63">
      <t>シュニンシャ</t>
    </rPh>
    <rPh sb="63" eb="65">
      <t>シカク</t>
    </rPh>
    <rPh sb="66" eb="67">
      <t>ユウ</t>
    </rPh>
    <rPh sb="69" eb="70">
      <t>モノ</t>
    </rPh>
    <rPh sb="71" eb="73">
      <t>サイヨウ</t>
    </rPh>
    <rPh sb="79" eb="81">
      <t>バアイ</t>
    </rPh>
    <rPh sb="82" eb="84">
      <t>シュニン</t>
    </rPh>
    <rPh sb="84" eb="85">
      <t>シャ</t>
    </rPh>
    <rPh sb="85" eb="86">
      <t>ショウ</t>
    </rPh>
    <rPh sb="86" eb="88">
      <t>ゲンポン</t>
    </rPh>
    <rPh sb="89" eb="91">
      <t>カクニン</t>
    </rPh>
    <phoneticPr fontId="2"/>
  </si>
  <si>
    <t>フロントの同一物件の担当期間を５年以内とする人事ローテーション制度を整備・運用している
（人事ローテーション制度が整備されていない場合は、年１回以上、理事会又は総会に上司等複数名（管理員は除く）が出席）</t>
    <phoneticPr fontId="2"/>
  </si>
  <si>
    <t>・人事ローテーション制度の実施によりフロント担当者が長期にわたって同一の物件を担当しないようにしている
・人事ローテーション制度がない場合は、理事会等への上司等の同行、定期的な業務チェック等コンプライアンス違反が起こりにくい環境づくりをしている</t>
    <rPh sb="1" eb="3">
      <t>ジンジ</t>
    </rPh>
    <rPh sb="10" eb="12">
      <t>セイド</t>
    </rPh>
    <rPh sb="13" eb="15">
      <t>ジッシ</t>
    </rPh>
    <rPh sb="22" eb="25">
      <t>タントウシャ</t>
    </rPh>
    <rPh sb="26" eb="28">
      <t>チョウキ</t>
    </rPh>
    <rPh sb="33" eb="35">
      <t>ドウイツ</t>
    </rPh>
    <rPh sb="36" eb="38">
      <t>ブッケン</t>
    </rPh>
    <rPh sb="39" eb="41">
      <t>タントウ</t>
    </rPh>
    <rPh sb="53" eb="55">
      <t>ジンジ</t>
    </rPh>
    <rPh sb="62" eb="64">
      <t>セイド</t>
    </rPh>
    <rPh sb="67" eb="69">
      <t>バアイ</t>
    </rPh>
    <rPh sb="71" eb="74">
      <t>リジカイ</t>
    </rPh>
    <rPh sb="74" eb="75">
      <t>トウ</t>
    </rPh>
    <rPh sb="77" eb="79">
      <t>ジョウシ</t>
    </rPh>
    <rPh sb="79" eb="80">
      <t>トウ</t>
    </rPh>
    <rPh sb="81" eb="83">
      <t>ドウコウ</t>
    </rPh>
    <rPh sb="84" eb="87">
      <t>テイキテキ</t>
    </rPh>
    <rPh sb="88" eb="90">
      <t>ギョウム</t>
    </rPh>
    <rPh sb="94" eb="95">
      <t>トウ</t>
    </rPh>
    <rPh sb="103" eb="105">
      <t>イハン</t>
    </rPh>
    <rPh sb="106" eb="107">
      <t>オ</t>
    </rPh>
    <rPh sb="112" eb="114">
      <t>カンキョウ</t>
    </rPh>
    <phoneticPr fontId="2"/>
  </si>
  <si>
    <t>組織権限を整備・運用している（業務の運用における権限と責任の割当）</t>
    <rPh sb="8" eb="10">
      <t>ウンヨウ</t>
    </rPh>
    <rPh sb="15" eb="17">
      <t>ギョウム</t>
    </rPh>
    <rPh sb="18" eb="20">
      <t>ウンヨウ</t>
    </rPh>
    <rPh sb="24" eb="26">
      <t>ケンゲン</t>
    </rPh>
    <rPh sb="27" eb="29">
      <t>セキニン</t>
    </rPh>
    <rPh sb="30" eb="32">
      <t>ワリアテ</t>
    </rPh>
    <phoneticPr fontId="2"/>
  </si>
  <si>
    <t>・組織規程（部署毎の所管業務が記載されているもの）を制定している
・職務権限規程（業務に関する起案、決裁等の職位毎の権限が整理されたもの）を制定している</t>
    <rPh sb="1" eb="3">
      <t>ソシキ</t>
    </rPh>
    <rPh sb="3" eb="5">
      <t>キテイ</t>
    </rPh>
    <rPh sb="6" eb="8">
      <t>ブショ</t>
    </rPh>
    <rPh sb="8" eb="9">
      <t>ゴト</t>
    </rPh>
    <rPh sb="10" eb="12">
      <t>ショカン</t>
    </rPh>
    <rPh sb="12" eb="14">
      <t>ギョウム</t>
    </rPh>
    <rPh sb="15" eb="17">
      <t>キサイ</t>
    </rPh>
    <rPh sb="26" eb="28">
      <t>セイテイ</t>
    </rPh>
    <rPh sb="34" eb="36">
      <t>ショクム</t>
    </rPh>
    <rPh sb="36" eb="38">
      <t>ケンゲン</t>
    </rPh>
    <rPh sb="38" eb="40">
      <t>キテイ</t>
    </rPh>
    <rPh sb="41" eb="43">
      <t>ギョウム</t>
    </rPh>
    <rPh sb="44" eb="45">
      <t>カン</t>
    </rPh>
    <rPh sb="47" eb="49">
      <t>キアン</t>
    </rPh>
    <rPh sb="50" eb="52">
      <t>ケッサイ</t>
    </rPh>
    <rPh sb="52" eb="53">
      <t>トウ</t>
    </rPh>
    <rPh sb="54" eb="56">
      <t>ショクイ</t>
    </rPh>
    <rPh sb="56" eb="57">
      <t>ゴト</t>
    </rPh>
    <rPh sb="58" eb="60">
      <t>ケンゲン</t>
    </rPh>
    <rPh sb="61" eb="63">
      <t>セイリ</t>
    </rPh>
    <rPh sb="70" eb="72">
      <t>セイテイ</t>
    </rPh>
    <phoneticPr fontId="2"/>
  </si>
  <si>
    <t>2.</t>
    <phoneticPr fontId="2"/>
  </si>
  <si>
    <t xml:space="preserve">リスク評価
</t>
    <phoneticPr fontId="2"/>
  </si>
  <si>
    <t>3.</t>
    <phoneticPr fontId="2"/>
  </si>
  <si>
    <t>統制活動（リスクに対処するために、必要な行動をとること）</t>
    <rPh sb="9" eb="11">
      <t>タイショ</t>
    </rPh>
    <rPh sb="17" eb="19">
      <t>ヒツヨウ</t>
    </rPh>
    <rPh sb="20" eb="22">
      <t>コウドウ</t>
    </rPh>
    <phoneticPr fontId="2"/>
  </si>
  <si>
    <t>4.</t>
    <phoneticPr fontId="2"/>
  </si>
  <si>
    <t>情報と伝達</t>
    <phoneticPr fontId="2"/>
  </si>
  <si>
    <t>（確認項目の主旨）
　コンプライアンスに係る違反行為が発見された場合、当該情報を経営層に報告するルールの整備、再発防止のための対策及び現状の統制活動（業務手順書等）の変更、またこれらの関係部門等への徹底が求められます。
　会社における整備として以下が考えられます。
　①　違反行為や事故等発生の場合の報告ルール・報告書式等の整備
　②　内部通報制度、同規程等の整備</t>
    <phoneticPr fontId="2"/>
  </si>
  <si>
    <t>違反行為のうち重要な情報を経営者に直接伝達する事案報告制度を整備・運用している</t>
    <rPh sb="17" eb="19">
      <t>チョクセツ</t>
    </rPh>
    <rPh sb="23" eb="25">
      <t>ジアン</t>
    </rPh>
    <rPh sb="30" eb="32">
      <t>セイビ</t>
    </rPh>
    <rPh sb="33" eb="35">
      <t>ウンヨウ</t>
    </rPh>
    <phoneticPr fontId="2"/>
  </si>
  <si>
    <t>5.</t>
  </si>
  <si>
    <t>監視活動（モニタリング）</t>
    <rPh sb="0" eb="2">
      <t>カンシ</t>
    </rPh>
    <rPh sb="2" eb="4">
      <t>カツドウ</t>
    </rPh>
    <phoneticPr fontId="2"/>
  </si>
  <si>
    <t>内部監査規程を整備・運用している（独立性・アクセス権がある内部監査部門を設置、業務改善等の施策並びに監査報告書の要旨を被監査部門の長に報告）
なお、費用対効果から設置が困難な場合は対象外</t>
    <rPh sb="4" eb="6">
      <t>キテイ</t>
    </rPh>
    <rPh sb="7" eb="9">
      <t>セイビ</t>
    </rPh>
    <rPh sb="10" eb="12">
      <t>ウンヨウ</t>
    </rPh>
    <rPh sb="17" eb="20">
      <t>ドクリツセイ</t>
    </rPh>
    <rPh sb="25" eb="26">
      <t>ケン</t>
    </rPh>
    <rPh sb="39" eb="41">
      <t>ギョウム</t>
    </rPh>
    <rPh sb="41" eb="43">
      <t>カイゼン</t>
    </rPh>
    <rPh sb="43" eb="44">
      <t>トウ</t>
    </rPh>
    <rPh sb="45" eb="47">
      <t>シサク</t>
    </rPh>
    <rPh sb="47" eb="48">
      <t>ナラ</t>
    </rPh>
    <rPh sb="50" eb="52">
      <t>カンサ</t>
    </rPh>
    <rPh sb="52" eb="55">
      <t>ホウコクショ</t>
    </rPh>
    <rPh sb="56" eb="58">
      <t>ヨウシ</t>
    </rPh>
    <rPh sb="59" eb="60">
      <t>ヒ</t>
    </rPh>
    <rPh sb="60" eb="62">
      <t>カンサ</t>
    </rPh>
    <rPh sb="62" eb="64">
      <t>ブモン</t>
    </rPh>
    <rPh sb="65" eb="66">
      <t>チョウ</t>
    </rPh>
    <rPh sb="67" eb="69">
      <t>ホウコク</t>
    </rPh>
    <rPh sb="74" eb="79">
      <t>ヒヨウタイコウカ</t>
    </rPh>
    <rPh sb="81" eb="83">
      <t>セッチ</t>
    </rPh>
    <rPh sb="84" eb="86">
      <t>コンナン</t>
    </rPh>
    <rPh sb="87" eb="89">
      <t>バアイ</t>
    </rPh>
    <rPh sb="90" eb="93">
      <t>タイショウガイ</t>
    </rPh>
    <phoneticPr fontId="2"/>
  </si>
  <si>
    <t>・内部監査規程を制定している
・内部監査部門は業務部門から独立している
・内部監査部門は監査対象部門に対して資料提出や説明を求めることができる
・監査計画に基づき、内部監査部門が業務監査を行っている
・監査の結果及び改善項目について、監査を受けた部門の長に報告されている</t>
    <rPh sb="1" eb="3">
      <t>ナイブ</t>
    </rPh>
    <rPh sb="3" eb="5">
      <t>カンサ</t>
    </rPh>
    <rPh sb="5" eb="7">
      <t>キテイ</t>
    </rPh>
    <rPh sb="8" eb="10">
      <t>セイテイ</t>
    </rPh>
    <rPh sb="16" eb="18">
      <t>ナイブ</t>
    </rPh>
    <rPh sb="18" eb="20">
      <t>カンサ</t>
    </rPh>
    <rPh sb="20" eb="22">
      <t>ブモン</t>
    </rPh>
    <rPh sb="23" eb="25">
      <t>ギョウム</t>
    </rPh>
    <rPh sb="25" eb="27">
      <t>ブモン</t>
    </rPh>
    <rPh sb="29" eb="31">
      <t>ドクリツ</t>
    </rPh>
    <rPh sb="37" eb="39">
      <t>ナイブ</t>
    </rPh>
    <rPh sb="39" eb="41">
      <t>カンサ</t>
    </rPh>
    <rPh sb="41" eb="43">
      <t>ブモン</t>
    </rPh>
    <rPh sb="44" eb="46">
      <t>カンサ</t>
    </rPh>
    <rPh sb="46" eb="48">
      <t>タイショウ</t>
    </rPh>
    <rPh sb="48" eb="50">
      <t>ブモン</t>
    </rPh>
    <rPh sb="51" eb="52">
      <t>タイ</t>
    </rPh>
    <rPh sb="54" eb="56">
      <t>シリョウ</t>
    </rPh>
    <rPh sb="56" eb="58">
      <t>テイシュツ</t>
    </rPh>
    <rPh sb="59" eb="61">
      <t>セツメイ</t>
    </rPh>
    <rPh sb="62" eb="63">
      <t>モト</t>
    </rPh>
    <rPh sb="73" eb="75">
      <t>カンサ</t>
    </rPh>
    <rPh sb="75" eb="77">
      <t>ケイカク</t>
    </rPh>
    <rPh sb="78" eb="79">
      <t>モト</t>
    </rPh>
    <rPh sb="82" eb="84">
      <t>ナイブ</t>
    </rPh>
    <rPh sb="84" eb="86">
      <t>カンサ</t>
    </rPh>
    <rPh sb="86" eb="88">
      <t>ブモン</t>
    </rPh>
    <rPh sb="89" eb="91">
      <t>ギョウム</t>
    </rPh>
    <rPh sb="91" eb="93">
      <t>カンサ</t>
    </rPh>
    <rPh sb="94" eb="95">
      <t>オコナ</t>
    </rPh>
    <rPh sb="101" eb="103">
      <t>カンサ</t>
    </rPh>
    <rPh sb="104" eb="106">
      <t>ケッカ</t>
    </rPh>
    <rPh sb="106" eb="107">
      <t>オヨ</t>
    </rPh>
    <rPh sb="108" eb="110">
      <t>カイゼン</t>
    </rPh>
    <rPh sb="110" eb="112">
      <t>コウモク</t>
    </rPh>
    <rPh sb="117" eb="119">
      <t>カンサ</t>
    </rPh>
    <rPh sb="120" eb="121">
      <t>ウ</t>
    </rPh>
    <rPh sb="123" eb="125">
      <t>ブモン</t>
    </rPh>
    <rPh sb="126" eb="127">
      <t>チョウ</t>
    </rPh>
    <rPh sb="128" eb="130">
      <t>ホウコク</t>
    </rPh>
    <phoneticPr fontId="2"/>
  </si>
  <si>
    <t>定期的監視活動として、自係検査にならないようにした業務点検制度を整備・運用している（７２条書面、７３条書面、７７条書面等の点検シート等）</t>
    <rPh sb="0" eb="3">
      <t>テイキテキ</t>
    </rPh>
    <rPh sb="3" eb="5">
      <t>カンシ</t>
    </rPh>
    <rPh sb="5" eb="7">
      <t>カツドウ</t>
    </rPh>
    <rPh sb="11" eb="12">
      <t>ジ</t>
    </rPh>
    <rPh sb="12" eb="13">
      <t>カカリ</t>
    </rPh>
    <rPh sb="13" eb="15">
      <t>ケンサ</t>
    </rPh>
    <rPh sb="25" eb="27">
      <t>ギョウム</t>
    </rPh>
    <rPh sb="27" eb="29">
      <t>テンケン</t>
    </rPh>
    <rPh sb="32" eb="34">
      <t>セイビ</t>
    </rPh>
    <rPh sb="35" eb="37">
      <t>ウンヨウ</t>
    </rPh>
    <rPh sb="61" eb="63">
      <t>テンケン</t>
    </rPh>
    <phoneticPr fontId="2"/>
  </si>
  <si>
    <t>・自部署の業務が適切に行われているかどうかについて、部署内で定期的に責任者が（又は相互に）チェックシート等でチェックしている</t>
    <rPh sb="1" eb="2">
      <t>ジ</t>
    </rPh>
    <rPh sb="2" eb="4">
      <t>ブショ</t>
    </rPh>
    <rPh sb="5" eb="7">
      <t>ギョウム</t>
    </rPh>
    <rPh sb="8" eb="10">
      <t>テキセツ</t>
    </rPh>
    <rPh sb="11" eb="12">
      <t>オコナ</t>
    </rPh>
    <rPh sb="26" eb="28">
      <t>ブショ</t>
    </rPh>
    <rPh sb="28" eb="29">
      <t>ナイ</t>
    </rPh>
    <rPh sb="30" eb="33">
      <t>テイキテキ</t>
    </rPh>
    <rPh sb="34" eb="37">
      <t>セキニンシャ</t>
    </rPh>
    <rPh sb="39" eb="40">
      <t>マタ</t>
    </rPh>
    <rPh sb="41" eb="43">
      <t>ソウゴ</t>
    </rPh>
    <rPh sb="52" eb="53">
      <t>トウ</t>
    </rPh>
    <phoneticPr fontId="2"/>
  </si>
  <si>
    <t>②　兼業（マンション管理部門の売上比率が３０％未満）の会社に対する追加確認項目（４項目）</t>
    <rPh sb="27" eb="29">
      <t>カイシャ</t>
    </rPh>
    <rPh sb="30" eb="31">
      <t>タイ</t>
    </rPh>
    <rPh sb="35" eb="37">
      <t>カクニン</t>
    </rPh>
    <rPh sb="41" eb="43">
      <t>コウモク</t>
    </rPh>
    <phoneticPr fontId="2"/>
  </si>
  <si>
    <t>マンション管理部門におけるコンプライアンスを推進する責任者にマンション管理部門長を任命している</t>
    <phoneticPr fontId="2"/>
  </si>
  <si>
    <t>2.</t>
  </si>
  <si>
    <t>マンション管理適正化法の抵触事項、管理組合資金の不正流用等をリスクとして識別・分析している</t>
    <rPh sb="36" eb="38">
      <t>シキベツ</t>
    </rPh>
    <rPh sb="39" eb="41">
      <t>ブンセキ</t>
    </rPh>
    <phoneticPr fontId="2"/>
  </si>
  <si>
    <t>3.</t>
  </si>
  <si>
    <t>マンション管理部門の違反行為のうち重要な情報（マンション管理適正化法の抵触事項、管理組合資金の不正流用等）を経営者に直接報告している</t>
    <rPh sb="58" eb="60">
      <t>チョクセツ</t>
    </rPh>
    <phoneticPr fontId="2"/>
  </si>
  <si>
    <t>4.</t>
  </si>
  <si>
    <t>内部監査部門はマンション管理部門を対象に内部監査を実施している（監査計画書又は監査報告書）</t>
    <rPh sb="0" eb="2">
      <t>ナイブ</t>
    </rPh>
    <rPh sb="2" eb="4">
      <t>カンサ</t>
    </rPh>
    <rPh sb="4" eb="6">
      <t>ブモン</t>
    </rPh>
    <rPh sb="17" eb="19">
      <t>タイショウ</t>
    </rPh>
    <phoneticPr fontId="2"/>
  </si>
  <si>
    <t>③　親会社の傘下（親会社が資本金の５０％以上を保有）にある会社に対する追加確認項目（５項目）</t>
    <rPh sb="29" eb="31">
      <t>カイシャ</t>
    </rPh>
    <rPh sb="32" eb="33">
      <t>タイ</t>
    </rPh>
    <rPh sb="43" eb="45">
      <t>コウモク</t>
    </rPh>
    <phoneticPr fontId="2"/>
  </si>
  <si>
    <t>※ 「兼業」かつ「親会社の傘下にある」会社については、上記②及び③の追加項目の両方にご記入ください</t>
    <rPh sb="19" eb="21">
      <t>カイシャ</t>
    </rPh>
    <rPh sb="27" eb="29">
      <t>ジョウキ</t>
    </rPh>
    <rPh sb="30" eb="31">
      <t>オヨ</t>
    </rPh>
    <rPh sb="39" eb="41">
      <t>リョウホウ</t>
    </rPh>
    <rPh sb="43" eb="45">
      <t>キニュウ</t>
    </rPh>
    <phoneticPr fontId="2"/>
  </si>
  <si>
    <t>２．内部統制の整備状況（５０項目）</t>
    <rPh sb="14" eb="16">
      <t>コウモク</t>
    </rPh>
    <phoneticPr fontId="2"/>
  </si>
  <si>
    <t>確認項目</t>
    <rPh sb="0" eb="2">
      <t>カクニン</t>
    </rPh>
    <rPh sb="2" eb="4">
      <t>コウモク</t>
    </rPh>
    <phoneticPr fontId="2"/>
  </si>
  <si>
    <t>伝票（入金、出金、振替）又は会計システム情報の削除・改ざん防止策</t>
    <phoneticPr fontId="2"/>
  </si>
  <si>
    <t>伝票（入金、出金、振替）は、連番管理・複写式としている</t>
    <phoneticPr fontId="2"/>
  </si>
  <si>
    <t>会計システム等（エクセル集計を含む）における入力記録の削除・修正履歴を記録している</t>
    <phoneticPr fontId="2"/>
  </si>
  <si>
    <t>伝票（入金、出金、振替）又は会計システム情報の記録・承認・保管を職務分離している
（管理職である承認者が自ら起票することとなる場合は、その上司が承認している）</t>
    <phoneticPr fontId="2"/>
  </si>
  <si>
    <t>経理部門等は伝票（入金、出金、振替）又は会計システム情報と経理の記録を照合し正確性・網羅性・実在性を確認している</t>
    <phoneticPr fontId="2"/>
  </si>
  <si>
    <t>決算報告書及び５項書面（月次報告書）の改ざん防止策</t>
    <rPh sb="5" eb="6">
      <t>オヨ</t>
    </rPh>
    <phoneticPr fontId="2"/>
  </si>
  <si>
    <t>決算報告書及び５項書面（月次報告書）の記録・承認・保管を職務分離している
（管理職である承認者が自ら書面作成することとなる場合は、その上司が承認している）</t>
    <phoneticPr fontId="2"/>
  </si>
  <si>
    <t>５項書面（月次報告書）の内容確定後、改ざんを防止するため、提出に当たっては、作成担当部署又は作成担当部署からの指示を受けた特定の部署が、直接の物件担当者（フロント、管理員その他これに準ずる者）を経由せずに、管理組合に直接送付し提出している、これによらず直接の物件担当者が送付又は持参して提出する場合は、あらかじめ厳封の上、提出している（５項書面のほか決算報告書も同様の取扱いとするのが望ましい）</t>
    <phoneticPr fontId="2"/>
  </si>
  <si>
    <t>管理会社が保管する通帳・印鑑の不正持出防止策</t>
    <phoneticPr fontId="2"/>
  </si>
  <si>
    <t>通帳・印鑑等を管理組合から預る際「預り証」等（連番管理・複写式等）を発行しているとともに、通帳・印鑑等を管理組合に返却する際は、「預り証」を回収する又は「受領書」を取得している</t>
    <phoneticPr fontId="2"/>
  </si>
  <si>
    <t>「預り証」を「預り証管理台帳」で管理している</t>
    <phoneticPr fontId="2"/>
  </si>
  <si>
    <t>預った通帳・印鑑を「通帳・印鑑等管理台帳」で管理している</t>
    <phoneticPr fontId="2"/>
  </si>
  <si>
    <t>社外への「持出し」と社内への「返却」を「通帳・印鑑等の持出簿」で管理している</t>
    <phoneticPr fontId="2"/>
  </si>
  <si>
    <t>通帳・印鑑等の取扱者を限定し「通帳・印鑑取扱者リスト」で管理している</t>
    <phoneticPr fontId="2"/>
  </si>
  <si>
    <t>「システム帳票」と「通帳原本」の残高を照合し「通帳残高照合結果表」で管理している（原則毎月）</t>
    <phoneticPr fontId="2"/>
  </si>
  <si>
    <t>管理組合が保管する通帳・印鑑・カード・暗証番号等の不正持出防止策</t>
    <phoneticPr fontId="2"/>
  </si>
  <si>
    <t>管理組合役員の任期満了又は辞任等による交代時に管理組合が保管する通帳・印鑑等が新旧役員間で引継が行われたことを確認している（管理委託契約に基づき管理組合が保管している通帳・印鑑等が対象）</t>
    <phoneticPr fontId="2"/>
  </si>
  <si>
    <t>管理組合が自ら管理している預金口座に係る通帳・印鑑・カード・暗証番号又は現金若しくは有価証券等を管理会社は預かることができない旨、書面に明記する等の方法で管理組合に周知している（管理委託契約の対象外であって、管理組合が自ら管理している預金口座に係る通帳等が対象）</t>
    <phoneticPr fontId="2"/>
  </si>
  <si>
    <t>5.</t>
    <phoneticPr fontId="2"/>
  </si>
  <si>
    <t>駐車場・駐輪場・施設等代金（現金）の着服防止策</t>
    <phoneticPr fontId="2"/>
  </si>
  <si>
    <t>駐車場使用料等の口座引き落としを「申込書（控え）」「契約書（控え）」「駐車場等の契約・解約連絡票」等で連絡している</t>
    <phoneticPr fontId="2"/>
  </si>
  <si>
    <t>本部は「申込書（控え）」「契約書（控え）」「駐車場等の契約・解約連絡票」等から、「駐車場稼働台帳」（駐車場の稼働状況を把握）を作成し管理している　</t>
    <phoneticPr fontId="2"/>
  </si>
  <si>
    <t>現場は「駐車場利用状況表」（実際の利用状況を把握）を作成し管理している（管理組合の閲覧に供す）　</t>
    <phoneticPr fontId="2"/>
  </si>
  <si>
    <t>本部は「申込書（控え）」「契約書（控え）」「駐輪場等の契約・解約連絡票」等から、「駐輪場稼働台帳」（駐輪場の稼働状況を把握）を作成し管理している</t>
    <phoneticPr fontId="2"/>
  </si>
  <si>
    <t>現場は「駐輪場利用状況表」、「駐輪シール管理台帳」等（実際の利用状況を把握）を作成し管理している（管理組合の閲覧に供す）</t>
    <phoneticPr fontId="2"/>
  </si>
  <si>
    <t>本部は「稼働台帳」「利用状況表」を照合している（四半期毎又は半期毎）</t>
    <phoneticPr fontId="2"/>
  </si>
  <si>
    <t>現場で現金を受領する場合には、「領収書」（連番管理・複写式等）を発行している（原則口座振替、振込が望ましい）</t>
    <phoneticPr fontId="2"/>
  </si>
  <si>
    <t>現場は現金受領を「現金入金明細書」に記録している。又、フロント等が現場から現金を回収する場合は、本部が確認している</t>
    <phoneticPr fontId="2"/>
  </si>
  <si>
    <t>現場で「領収書」等を発行する場合には、現金取扱いルール及び会社指定の「領収書」を管理組合員に周知している（市販の領収書の使用防止）</t>
    <phoneticPr fontId="2"/>
  </si>
  <si>
    <t>6.</t>
    <phoneticPr fontId="2"/>
  </si>
  <si>
    <t>集会室等変動する使用料（現金）の着服防止策</t>
    <phoneticPr fontId="2"/>
  </si>
  <si>
    <t>現場で現金を受領する場合には、「施設利用許可書兼領収書（控）」又は「領収書」（連番管理・複写式等）を発行している（原則口座振替、振込が望ましい）</t>
    <phoneticPr fontId="2"/>
  </si>
  <si>
    <t>「施設利用申込書」から「施設利用状況表」（実際の利用状況を把握）を作成し管理している（管理組合の閲覧に供す）</t>
    <phoneticPr fontId="2"/>
  </si>
  <si>
    <t>7.</t>
    <phoneticPr fontId="2"/>
  </si>
  <si>
    <t>コインランドリー等の使用料（現金）の着服防止策</t>
    <phoneticPr fontId="2"/>
  </si>
  <si>
    <t>現金回収箱の鍵は、管理組合の担当理事もしくは部署長が保管している</t>
    <phoneticPr fontId="2"/>
  </si>
  <si>
    <t>現金回収は、管理員に加えて管理組合の担当理事又はフロント等の原則複数名で現金回収している</t>
    <phoneticPr fontId="2"/>
  </si>
  <si>
    <t>現金回収を「カウンター記録台帳」に記録している</t>
    <phoneticPr fontId="2"/>
  </si>
  <si>
    <t>8.</t>
    <phoneticPr fontId="2"/>
  </si>
  <si>
    <t>マンション現場での滞納金等（現金）の着服防止策</t>
    <phoneticPr fontId="2"/>
  </si>
  <si>
    <t>本部から滞納者へ直接「管理費等未入金のお知らせ」等を送付している</t>
    <phoneticPr fontId="2"/>
  </si>
  <si>
    <t>現場で現金を受領する場合には、「預かり証」又は「領収書」（連番管理・複写式）等を発行している（原則口座振替、振込が望ましい）</t>
    <phoneticPr fontId="2"/>
  </si>
  <si>
    <t>「預り証」の場合、本部は現金を受領後、支払者に直接「領収書」を送付している　</t>
    <phoneticPr fontId="2"/>
  </si>
  <si>
    <t>9.</t>
    <phoneticPr fontId="2"/>
  </si>
  <si>
    <t>現場で使用する小口現金（管理組合資金・会社資金）の不正使用防止策</t>
    <phoneticPr fontId="2"/>
  </si>
  <si>
    <t>小口現金の締めは毎月定められた日に実施している</t>
    <phoneticPr fontId="2"/>
  </si>
  <si>
    <t>「領収書」は明細が確認できるものとなっている</t>
    <phoneticPr fontId="2"/>
  </si>
  <si>
    <t>入出金を「小口現金出納帳」に記録している。又、フロント等が現場から現金を回収する場合は、本部が確認している</t>
    <phoneticPr fontId="2"/>
  </si>
  <si>
    <t>マンション会計部門及びフロント等が「小口現金出納帳」と「明細付領収書」及び「現金残高」を照合している（毎月）</t>
    <phoneticPr fontId="2"/>
  </si>
  <si>
    <t>管理組合理事の交代時に新任理事に小口現金の取扱いルールを説明している　</t>
    <phoneticPr fontId="2"/>
  </si>
  <si>
    <t>10.</t>
    <phoneticPr fontId="2"/>
  </si>
  <si>
    <t>工事や保守点検業務等（以下「工事等」という）の代金の着服防止策（架空工事等、水増し工事等、管理員等個人へのキックバックを含む）</t>
    <phoneticPr fontId="2"/>
  </si>
  <si>
    <t>管理組合が発注する工事等について、自社が実施する場合又は自社以外の業者が実施する場合における発注補助等業務を実施する場合、当該工事等について、工事等の内容、受注業者、請負（委託）金額は理事会議事録に記録されている
（管理組合側の状況により当該事項を記録することが困難な場合又は次の理事会までに時間的余裕がない場合は、理事長より書面又はメール若しくは電話等により発注手続きに関する指示を受けた旨記録に残す）</t>
    <phoneticPr fontId="2"/>
  </si>
  <si>
    <t>自社が元請として工事等を受注した場合は、工事等の写真付完了報告書を作成している
自社以外の業者が工事等を受注した場合は、管理組合に対して当該業者からの工事等の写真付完了報告書の提出をお願いしているとともに、標準管理委託契約書別表第１の１（３）三の規定を採用している場合は、当該規定に基づき工事等の実施確認を行った旨の記録を当該確認者の上司が当該工事等代金支払い前までに確認している</t>
    <phoneticPr fontId="2"/>
  </si>
  <si>
    <t>管理組合から業者の紹介を依頼された場合は、一定の基準に基づき業者を選定している</t>
    <phoneticPr fontId="2"/>
  </si>
  <si>
    <t>フロント又は管理員は、管理組合の承認を受ける余裕がなく緊急に実施する必要がある工事等が発生した場合、その旨、速やかに上司に報告しているとともに、当該工事等を自社以外の業者に依頼する場合には一定の基準に基づき業者を選定している</t>
    <phoneticPr fontId="2"/>
  </si>
  <si>
    <t>11.</t>
    <phoneticPr fontId="2"/>
  </si>
  <si>
    <t>保険金の着服防止策（架空請求による保険会社からの詐取も含む）</t>
    <phoneticPr fontId="2"/>
  </si>
  <si>
    <t>保険適用の事故等が発生した場合、フロント又は管理員は当該事実を本部の上司又は対象物件に係る保険代理店機能を有する場合、当該保険代理店部門に速やかに報告している</t>
    <phoneticPr fontId="2"/>
  </si>
  <si>
    <t>自社で保険金請求書を準備する場合で、対象物件に係る保険代理店機能を有しない場合には、上司が保険金請求書面の内容を確認している、対象物件に係る保険代理店機能を有する場合には、当該保険代理店部門が作成担当部署から受領した当該書面の内容を確認している
（この中で、管理組合が請求者となる場合の保険金の支払先が、管理委託契約に基づく管理対象の預金口座以外となる場合は、その理由を確認している）</t>
    <rPh sb="47" eb="48">
      <t>キン</t>
    </rPh>
    <phoneticPr fontId="2"/>
  </si>
  <si>
    <t>12.</t>
    <phoneticPr fontId="2"/>
  </si>
  <si>
    <t>内部統制の有効性並びに運用状況の確認</t>
    <rPh sb="8" eb="9">
      <t>ナラ</t>
    </rPh>
    <phoneticPr fontId="2"/>
  </si>
  <si>
    <t>内部監査部門等が、上記１１項目の内部統制の有効性ならびに運用状況を確認している（内部監査部門等がない場合には、経営者が内部統制の有効性ならびに運用状況を確認している）</t>
    <phoneticPr fontId="2"/>
  </si>
  <si>
    <t>※ 記載の項目に関して、貴社の管理業務において実際に取り扱う場面のないものについては、チェック欄に「－」を記載ください。</t>
    <rPh sb="2" eb="4">
      <t>キサイ</t>
    </rPh>
    <rPh sb="5" eb="7">
      <t>コウモク</t>
    </rPh>
    <rPh sb="8" eb="9">
      <t>カン</t>
    </rPh>
    <rPh sb="23" eb="25">
      <t>ジッサイ</t>
    </rPh>
    <rPh sb="26" eb="27">
      <t>ト</t>
    </rPh>
    <rPh sb="28" eb="29">
      <t>アツカ</t>
    </rPh>
    <rPh sb="30" eb="32">
      <t>バメン</t>
    </rPh>
    <rPh sb="47" eb="48">
      <t>ラン</t>
    </rPh>
    <rPh sb="53" eb="55">
      <t>キサイ</t>
    </rPh>
    <phoneticPr fontId="2"/>
  </si>
  <si>
    <t>当社のコンプライアンス体制等の整備状況については上記のとおりです。　　　　　　　　　　　　　　　　　　　　　　</t>
    <rPh sb="0" eb="2">
      <t>トウシャ</t>
    </rPh>
    <rPh sb="11" eb="13">
      <t>タイセイ</t>
    </rPh>
    <rPh sb="13" eb="14">
      <t>トウ</t>
    </rPh>
    <rPh sb="15" eb="17">
      <t>セイビ</t>
    </rPh>
    <rPh sb="17" eb="19">
      <t>ジョウキョウ</t>
    </rPh>
    <rPh sb="24" eb="26">
      <t>ジョウキ</t>
    </rPh>
    <phoneticPr fontId="2"/>
  </si>
  <si>
    <t>〔ご担当者様記載欄〕</t>
    <rPh sb="2" eb="6">
      <t>タントウシャサマ</t>
    </rPh>
    <rPh sb="6" eb="8">
      <t>キサイ</t>
    </rPh>
    <rPh sb="8" eb="9">
      <t>ラン</t>
    </rPh>
    <phoneticPr fontId="2"/>
  </si>
  <si>
    <t>記入年月日</t>
    <rPh sb="0" eb="2">
      <t>キニュウ</t>
    </rPh>
    <rPh sb="2" eb="5">
      <t>ネンガッピ</t>
    </rPh>
    <phoneticPr fontId="2"/>
  </si>
  <si>
    <t>貴社名</t>
    <rPh sb="0" eb="2">
      <t>キシャ</t>
    </rPh>
    <rPh sb="1" eb="2">
      <t>シャ</t>
    </rPh>
    <rPh sb="2" eb="3">
      <t>メイ</t>
    </rPh>
    <phoneticPr fontId="2"/>
  </si>
  <si>
    <t>記入者　　　</t>
    <rPh sb="0" eb="2">
      <t>キニュウ</t>
    </rPh>
    <rPh sb="2" eb="3">
      <t>シャ</t>
    </rPh>
    <phoneticPr fontId="2"/>
  </si>
  <si>
    <t>（部署）（役職）</t>
    <phoneticPr fontId="2"/>
  </si>
  <si>
    <t>△</t>
    <phoneticPr fontId="2"/>
  </si>
  <si>
    <t>（氏名）</t>
    <phoneticPr fontId="2"/>
  </si>
  <si>
    <t>（電話番号）</t>
    <phoneticPr fontId="2"/>
  </si>
  <si>
    <t>（Ｅメールアドレス）</t>
    <phoneticPr fontId="2"/>
  </si>
  <si>
    <t>１原則</t>
    <phoneticPr fontId="2"/>
  </si>
  <si>
    <t>２収納代行</t>
    <phoneticPr fontId="2"/>
  </si>
  <si>
    <t>３支払一任</t>
    <phoneticPr fontId="2"/>
  </si>
  <si>
    <t>企業理念を整備・周知している(社訓、社是等）</t>
    <phoneticPr fontId="2"/>
  </si>
  <si>
    <t>組織横断的なリスクマネジメント体制を構築・運用しリスクを識別し分析している</t>
    <rPh sb="21" eb="23">
      <t>ウンヨウ</t>
    </rPh>
    <phoneticPr fontId="1"/>
  </si>
  <si>
    <t>・全社横断的な組織の設置、会議の開催等を通じ、会社全体の業務を網羅した形での、コンプライアンスリスクの識別（抽出）を行っている
・識別したリスクを、企業活動に与える影響の大小等により分析、評価している</t>
    <rPh sb="1" eb="3">
      <t>ゼンシャ</t>
    </rPh>
    <rPh sb="3" eb="6">
      <t>オウダンテキ</t>
    </rPh>
    <rPh sb="7" eb="9">
      <t>ソシキ</t>
    </rPh>
    <rPh sb="10" eb="12">
      <t>セッチ</t>
    </rPh>
    <rPh sb="13" eb="15">
      <t>カイギ</t>
    </rPh>
    <rPh sb="16" eb="18">
      <t>カイサイ</t>
    </rPh>
    <rPh sb="18" eb="19">
      <t>トウ</t>
    </rPh>
    <rPh sb="20" eb="21">
      <t>ツウ</t>
    </rPh>
    <rPh sb="35" eb="36">
      <t>カタチ</t>
    </rPh>
    <rPh sb="51" eb="53">
      <t>シキベツ</t>
    </rPh>
    <rPh sb="54" eb="56">
      <t>チュウシュツ</t>
    </rPh>
    <rPh sb="58" eb="59">
      <t>オコナ</t>
    </rPh>
    <rPh sb="65" eb="67">
      <t>シキベツ</t>
    </rPh>
    <rPh sb="74" eb="76">
      <t>キギョウ</t>
    </rPh>
    <rPh sb="76" eb="78">
      <t>カツドウ</t>
    </rPh>
    <rPh sb="79" eb="80">
      <t>アタ</t>
    </rPh>
    <rPh sb="82" eb="84">
      <t>エイキョウ</t>
    </rPh>
    <rPh sb="85" eb="87">
      <t>ダイショウ</t>
    </rPh>
    <rPh sb="87" eb="88">
      <t>トウ</t>
    </rPh>
    <rPh sb="91" eb="93">
      <t>ブンセキ</t>
    </rPh>
    <rPh sb="94" eb="96">
      <t>ヒョウカ</t>
    </rPh>
    <phoneticPr fontId="1"/>
  </si>
  <si>
    <t>リスクマップ又はリスク評価表にマンション管理適正化法の違反、管理組合資金の不正流用等を記載している</t>
  </si>
  <si>
    <t>・識別したリスクの中に、マンション管理業における重大なコンプライアンス違反（マンション管理適正化法の違反、管理組合資金の不正流用等）を記載している</t>
    <phoneticPr fontId="2"/>
  </si>
  <si>
    <t>経営者はリスク評価の結果に対応した統制活動を整備・運用している</t>
    <rPh sb="25" eb="27">
      <t>ウンヨウ</t>
    </rPh>
    <phoneticPr fontId="1"/>
  </si>
  <si>
    <t>・リスク評価の結果に基づき、それぞれのリスクについて経営者が対応方針を決定している
・対応すべきとしたリスクに対して、統制活動（違反防止のためチェックの方法等）を検討策定し、実施している</t>
    <rPh sb="4" eb="6">
      <t>ヒョウカ</t>
    </rPh>
    <rPh sb="7" eb="9">
      <t>ケッカ</t>
    </rPh>
    <rPh sb="10" eb="11">
      <t>モト</t>
    </rPh>
    <rPh sb="26" eb="29">
      <t>ケイエイシャ</t>
    </rPh>
    <rPh sb="30" eb="32">
      <t>タイオウ</t>
    </rPh>
    <rPh sb="32" eb="34">
      <t>ホウシン</t>
    </rPh>
    <rPh sb="35" eb="37">
      <t>ケッテイ</t>
    </rPh>
    <rPh sb="43" eb="45">
      <t>タイオウ</t>
    </rPh>
    <rPh sb="55" eb="56">
      <t>タイ</t>
    </rPh>
    <rPh sb="59" eb="61">
      <t>トウセイ</t>
    </rPh>
    <rPh sb="61" eb="63">
      <t>カツドウ</t>
    </rPh>
    <rPh sb="64" eb="66">
      <t>イハン</t>
    </rPh>
    <rPh sb="66" eb="68">
      <t>ボウシ</t>
    </rPh>
    <rPh sb="76" eb="78">
      <t>ホウホウ</t>
    </rPh>
    <rPh sb="78" eb="79">
      <t>トウ</t>
    </rPh>
    <rPh sb="81" eb="83">
      <t>ケントウ</t>
    </rPh>
    <rPh sb="83" eb="85">
      <t>サクテイ</t>
    </rPh>
    <rPh sb="87" eb="89">
      <t>ジッシ</t>
    </rPh>
    <phoneticPr fontId="1"/>
  </si>
  <si>
    <t>マンション管理適正化法に関する経理業務（７６条）について職務分離している(記録・承認・保管を職務分離、兼務の禁止）</t>
    <rPh sb="51" eb="53">
      <t>ケンム</t>
    </rPh>
    <rPh sb="54" eb="56">
      <t>キンシ</t>
    </rPh>
    <phoneticPr fontId="1"/>
  </si>
  <si>
    <t xml:space="preserve">・組合会計報告に関して、報告書作成⇒承認⇒交付及び保管の業務の全てを、同一人のみで行えないようなフローとしている
・出納関係業務に関して、起票⇒承認⇒実行・記録保管の業務の全てを、同一人のみで行えないようなフローとしている
</t>
    <rPh sb="1" eb="3">
      <t>クミアイ</t>
    </rPh>
    <rPh sb="3" eb="5">
      <t>カイケイ</t>
    </rPh>
    <rPh sb="5" eb="7">
      <t>ホウコク</t>
    </rPh>
    <rPh sb="8" eb="9">
      <t>カン</t>
    </rPh>
    <rPh sb="12" eb="15">
      <t>ホウコクショ</t>
    </rPh>
    <rPh sb="15" eb="17">
      <t>サクセイ</t>
    </rPh>
    <rPh sb="18" eb="20">
      <t>ショウニン</t>
    </rPh>
    <rPh sb="21" eb="23">
      <t>コウフ</t>
    </rPh>
    <rPh sb="23" eb="24">
      <t>オヨ</t>
    </rPh>
    <rPh sb="25" eb="27">
      <t>ホカン</t>
    </rPh>
    <rPh sb="28" eb="30">
      <t>ギョウム</t>
    </rPh>
    <rPh sb="31" eb="32">
      <t>スベ</t>
    </rPh>
    <rPh sb="35" eb="37">
      <t>ドウイツ</t>
    </rPh>
    <rPh sb="37" eb="38">
      <t>ジン</t>
    </rPh>
    <rPh sb="41" eb="42">
      <t>オコナ</t>
    </rPh>
    <rPh sb="58" eb="60">
      <t>スイトウ</t>
    </rPh>
    <rPh sb="60" eb="62">
      <t>カンケイ</t>
    </rPh>
    <rPh sb="62" eb="64">
      <t>ギョウム</t>
    </rPh>
    <rPh sb="65" eb="66">
      <t>カン</t>
    </rPh>
    <rPh sb="69" eb="70">
      <t>キ</t>
    </rPh>
    <rPh sb="70" eb="71">
      <t>ヒョウ</t>
    </rPh>
    <rPh sb="72" eb="74">
      <t>ショウニン</t>
    </rPh>
    <rPh sb="75" eb="77">
      <t>ジッコウ</t>
    </rPh>
    <rPh sb="78" eb="80">
      <t>キロク</t>
    </rPh>
    <rPh sb="80" eb="82">
      <t>ホカン</t>
    </rPh>
    <rPh sb="83" eb="85">
      <t>ギョウム</t>
    </rPh>
    <rPh sb="86" eb="87">
      <t>スベ</t>
    </rPh>
    <rPh sb="90" eb="92">
      <t>ドウイツ</t>
    </rPh>
    <rPh sb="92" eb="93">
      <t>ジン</t>
    </rPh>
    <rPh sb="96" eb="97">
      <t>オコナ</t>
    </rPh>
    <phoneticPr fontId="1"/>
  </si>
  <si>
    <t>マンション管理適正化法に関する経理業務（７６条）について、業務記述書又はフローチャートを整備・運用している</t>
  </si>
  <si>
    <t>・業務が属人化していると不正行為等を誘発する可能性があるため、フローチャート等を整備し、業務フローの「見える化」「標準化」を行っている</t>
    <rPh sb="1" eb="3">
      <t>ギョウム</t>
    </rPh>
    <rPh sb="4" eb="6">
      <t>ゾクジン</t>
    </rPh>
    <rPh sb="6" eb="7">
      <t>カ</t>
    </rPh>
    <rPh sb="12" eb="14">
      <t>フセイ</t>
    </rPh>
    <rPh sb="14" eb="16">
      <t>コウイ</t>
    </rPh>
    <rPh sb="16" eb="17">
      <t>トウ</t>
    </rPh>
    <rPh sb="18" eb="20">
      <t>ユウハツ</t>
    </rPh>
    <rPh sb="22" eb="25">
      <t>カノウセイ</t>
    </rPh>
    <rPh sb="38" eb="39">
      <t>トウ</t>
    </rPh>
    <rPh sb="40" eb="42">
      <t>セイビ</t>
    </rPh>
    <rPh sb="44" eb="46">
      <t>ギョウム</t>
    </rPh>
    <rPh sb="51" eb="52">
      <t>ミ</t>
    </rPh>
    <rPh sb="54" eb="55">
      <t>カ</t>
    </rPh>
    <rPh sb="57" eb="60">
      <t>ヒョウジュンカ</t>
    </rPh>
    <rPh sb="62" eb="63">
      <t>オコナ</t>
    </rPh>
    <phoneticPr fontId="1"/>
  </si>
  <si>
    <t>マンション管理適正化法に関する書面作成（７２条書面、７３条書面、７５条書面、７７条書面、７９条書面等）について職務分離している(記録・承認・保管を職務分離、兼務の禁止）</t>
  </si>
  <si>
    <t>・適正化法関係書類に関して、作成⇒承認⇒交付・記録保管の業務の全てを、同一人のみで行えないようなフローとしている</t>
    <rPh sb="1" eb="4">
      <t>テキセイカ</t>
    </rPh>
    <rPh sb="4" eb="5">
      <t>ホウ</t>
    </rPh>
    <rPh sb="5" eb="7">
      <t>カンケイ</t>
    </rPh>
    <rPh sb="7" eb="9">
      <t>ショルイ</t>
    </rPh>
    <rPh sb="10" eb="11">
      <t>カン</t>
    </rPh>
    <rPh sb="14" eb="16">
      <t>サクセイ</t>
    </rPh>
    <rPh sb="17" eb="19">
      <t>ショウニン</t>
    </rPh>
    <rPh sb="20" eb="22">
      <t>コウフ</t>
    </rPh>
    <rPh sb="23" eb="25">
      <t>キロク</t>
    </rPh>
    <rPh sb="25" eb="27">
      <t>ホカン</t>
    </rPh>
    <rPh sb="28" eb="30">
      <t>ギョウム</t>
    </rPh>
    <rPh sb="31" eb="32">
      <t>スベ</t>
    </rPh>
    <rPh sb="35" eb="37">
      <t>ドウイツ</t>
    </rPh>
    <rPh sb="37" eb="38">
      <t>ジン</t>
    </rPh>
    <rPh sb="41" eb="42">
      <t>オコナ</t>
    </rPh>
    <phoneticPr fontId="1"/>
  </si>
  <si>
    <t>マンション管理適正化法に関する書面作成（７２条書面、７３条書面、７５条書面、７７条書面、７９条書面等）について、業務記述書又はフローチャートを整備・運用している</t>
  </si>
  <si>
    <t>管理組合名義の通帳並びに印鑑の物理的統制を整備・運用している（台帳管理ならびに棚卸の実施等）</t>
    <rPh sb="21" eb="23">
      <t>セイビ</t>
    </rPh>
    <rPh sb="24" eb="26">
      <t>ウンヨウ</t>
    </rPh>
    <phoneticPr fontId="1"/>
  </si>
  <si>
    <t>・管理会社が保管している管理組合名義口座の通帳、印鑑等については、その全てを記載した台帳を作成して管理している。
・定期的に棚卸を実施して、台帳と現物の照合を行っている</t>
    <rPh sb="1" eb="3">
      <t>カンリ</t>
    </rPh>
    <rPh sb="3" eb="5">
      <t>カイシャ</t>
    </rPh>
    <rPh sb="6" eb="8">
      <t>ホカン</t>
    </rPh>
    <rPh sb="12" eb="14">
      <t>カンリ</t>
    </rPh>
    <rPh sb="14" eb="16">
      <t>クミアイ</t>
    </rPh>
    <rPh sb="16" eb="18">
      <t>メイギ</t>
    </rPh>
    <rPh sb="18" eb="20">
      <t>コウザ</t>
    </rPh>
    <rPh sb="21" eb="23">
      <t>ツウチョウ</t>
    </rPh>
    <rPh sb="24" eb="26">
      <t>インカン</t>
    </rPh>
    <rPh sb="26" eb="27">
      <t>トウ</t>
    </rPh>
    <rPh sb="35" eb="36">
      <t>スベ</t>
    </rPh>
    <rPh sb="38" eb="40">
      <t>キサイ</t>
    </rPh>
    <rPh sb="42" eb="44">
      <t>ダイチョウ</t>
    </rPh>
    <rPh sb="45" eb="47">
      <t>サクセイ</t>
    </rPh>
    <rPh sb="49" eb="51">
      <t>カンリ</t>
    </rPh>
    <rPh sb="58" eb="61">
      <t>テイキテキ</t>
    </rPh>
    <rPh sb="62" eb="64">
      <t>タナオロシ</t>
    </rPh>
    <rPh sb="65" eb="67">
      <t>ジッシ</t>
    </rPh>
    <rPh sb="70" eb="72">
      <t>ダイチョウ</t>
    </rPh>
    <rPh sb="73" eb="75">
      <t>ゲンブツ</t>
    </rPh>
    <rPh sb="76" eb="78">
      <t>ショウゴウ</t>
    </rPh>
    <rPh sb="79" eb="80">
      <t>オコナ</t>
    </rPh>
    <phoneticPr fontId="1"/>
  </si>
  <si>
    <t>マンション管理会計に関する伝票（入金、出金、振替）の正確性・網羅性・実在性を確認している</t>
  </si>
  <si>
    <t>・会計伝票が正しい金額であるか（正確性）、取引書類等から見たときもれなく伝票処理されているか（網羅性）、伝票から見たとき原因となる取引書類等が存在しているか（実在性）、についてサンプリングで調査している</t>
    <rPh sb="1" eb="3">
      <t>カイケイ</t>
    </rPh>
    <rPh sb="3" eb="5">
      <t>デンピョウ</t>
    </rPh>
    <rPh sb="6" eb="7">
      <t>タダ</t>
    </rPh>
    <rPh sb="9" eb="11">
      <t>キンガク</t>
    </rPh>
    <rPh sb="16" eb="19">
      <t>セイカクセイ</t>
    </rPh>
    <rPh sb="21" eb="23">
      <t>トリヒキ</t>
    </rPh>
    <rPh sb="23" eb="25">
      <t>ショルイ</t>
    </rPh>
    <rPh sb="25" eb="26">
      <t>トウ</t>
    </rPh>
    <rPh sb="28" eb="29">
      <t>ミ</t>
    </rPh>
    <rPh sb="36" eb="38">
      <t>デンピョウ</t>
    </rPh>
    <rPh sb="38" eb="40">
      <t>ショリ</t>
    </rPh>
    <rPh sb="47" eb="50">
      <t>モウラセイ</t>
    </rPh>
    <rPh sb="52" eb="54">
      <t>デンピョウ</t>
    </rPh>
    <rPh sb="56" eb="57">
      <t>ミ</t>
    </rPh>
    <rPh sb="60" eb="62">
      <t>ゲンイン</t>
    </rPh>
    <rPh sb="71" eb="73">
      <t>ソンザイ</t>
    </rPh>
    <rPh sb="79" eb="82">
      <t>ジツザイセイ</t>
    </rPh>
    <rPh sb="95" eb="97">
      <t>チョウサ</t>
    </rPh>
    <phoneticPr fontId="1"/>
  </si>
  <si>
    <t>会社は、管理業務主任者証の有効期間の管理を行っているとともに、更新された場合は管理業務主任者証原本の確認を行っている</t>
  </si>
  <si>
    <t>・有効期限切れの管理業務主任者証で法定業務を行った場合、会社が行政処分を受けることになるため、企業防衛の観点から、管理業務主任者証の有効期限等を会社として管理している</t>
    <rPh sb="31" eb="33">
      <t>ギョウセイ</t>
    </rPh>
    <rPh sb="33" eb="35">
      <t>ショブン</t>
    </rPh>
    <rPh sb="36" eb="37">
      <t>ウ</t>
    </rPh>
    <phoneticPr fontId="1"/>
  </si>
  <si>
    <t>マンション管理適正化法に係る法定業務の実施については、進捗管理表等により管理している</t>
  </si>
  <si>
    <t>・年間の業務スケジュールを作成し、それを基に事前に担当者に連絡し、交付等のミスが生じないようにしている
・完了期限を明示した進捗管理表を基に定期的に幹部会で確認している</t>
    <rPh sb="1" eb="3">
      <t>ネンカン</t>
    </rPh>
    <rPh sb="4" eb="6">
      <t>ギョウム</t>
    </rPh>
    <rPh sb="13" eb="15">
      <t>サクセイ</t>
    </rPh>
    <rPh sb="20" eb="21">
      <t>モト</t>
    </rPh>
    <rPh sb="22" eb="24">
      <t>ジゼン</t>
    </rPh>
    <rPh sb="25" eb="28">
      <t>タントウシャ</t>
    </rPh>
    <rPh sb="29" eb="31">
      <t>レンラク</t>
    </rPh>
    <rPh sb="33" eb="35">
      <t>コウフ</t>
    </rPh>
    <rPh sb="35" eb="36">
      <t>トウ</t>
    </rPh>
    <rPh sb="40" eb="41">
      <t>ショウ</t>
    </rPh>
    <rPh sb="53" eb="55">
      <t>カンリョウ</t>
    </rPh>
    <rPh sb="55" eb="57">
      <t>キゲン</t>
    </rPh>
    <rPh sb="58" eb="60">
      <t>メイジ</t>
    </rPh>
    <rPh sb="62" eb="64">
      <t>シンチョク</t>
    </rPh>
    <rPh sb="64" eb="66">
      <t>カンリ</t>
    </rPh>
    <rPh sb="66" eb="67">
      <t>ヒョウ</t>
    </rPh>
    <rPh sb="68" eb="69">
      <t>モト</t>
    </rPh>
    <rPh sb="70" eb="73">
      <t>テイキテキ</t>
    </rPh>
    <rPh sb="74" eb="77">
      <t>カンブカイ</t>
    </rPh>
    <rPh sb="78" eb="80">
      <t>カクニン</t>
    </rPh>
    <phoneticPr fontId="1"/>
  </si>
  <si>
    <t>違反行為の再発防止制度を整備・運用している（違反行為の原因・歯止（再発防止策）・効果確認を網羅した報告シート等の整備、違反行為の再発防止策を関係部門に水平展開）</t>
    <phoneticPr fontId="1"/>
  </si>
  <si>
    <t>・コンプライアンス違反行為が認識された場合、違反行為の原因の整理とこれに応じた再発防止策を検討している。
・再発防止策については、関係部門に速やかに周知し、実施している
・再発防止策の効果を確認し、不十分な場合には防止策の再検討を行っている</t>
    <phoneticPr fontId="1"/>
  </si>
  <si>
    <t>・重大な違反行為が発生したときには、経営者まで報告されることがルールとして定められ、また実際に報告されている</t>
    <phoneticPr fontId="2"/>
  </si>
  <si>
    <t>・内部通報（ホットライン）に関する規程を制定している
・内部通報の通報先は役員以上の者とされている
・通報者の保護について規程に明記されている</t>
    <phoneticPr fontId="2"/>
  </si>
  <si>
    <t>親会社の企業理念が子会社に適用される場合にはその旨の規定がある、又は会員会社独自の企業理念等がある場合には親会社の役員会等（コンプライアンス部門、子会社の管理部門等）が承認している</t>
    <rPh sb="32" eb="33">
      <t>マタ</t>
    </rPh>
    <rPh sb="38" eb="40">
      <t>ドクジ</t>
    </rPh>
    <rPh sb="49" eb="51">
      <t>バアイ</t>
    </rPh>
    <rPh sb="84" eb="86">
      <t>ショウニン</t>
    </rPh>
    <phoneticPr fontId="1"/>
  </si>
  <si>
    <t>親会社の行動規範が子会社に適用される場合にはその旨の規定がある、又は会員会社独自の行動規範等がある場合には親会社の役員会等（コンプライアンス部門、子会社の管理部門等）が承認している</t>
    <rPh sb="32" eb="33">
      <t>マタ</t>
    </rPh>
    <rPh sb="38" eb="40">
      <t>ドクジ</t>
    </rPh>
    <rPh sb="49" eb="51">
      <t>バアイ</t>
    </rPh>
    <rPh sb="70" eb="72">
      <t>ブモン</t>
    </rPh>
    <rPh sb="73" eb="76">
      <t>コガイシャ</t>
    </rPh>
    <rPh sb="77" eb="79">
      <t>カンリ</t>
    </rPh>
    <rPh sb="79" eb="81">
      <t>ブモン</t>
    </rPh>
    <rPh sb="81" eb="82">
      <t>トウ</t>
    </rPh>
    <rPh sb="84" eb="86">
      <t>ショウニン</t>
    </rPh>
    <phoneticPr fontId="1"/>
  </si>
  <si>
    <t>親会社のコンプライアンス規程等が子会社に適用される場合にはその旨の規定がある、又は会員会社独自のコンプライアンス規程等がある場合には親会社の役員会等（コンプライアンス部門、子会社の管理部門等）が承認している</t>
    <rPh sb="0" eb="1">
      <t>オヤ</t>
    </rPh>
    <rPh sb="1" eb="3">
      <t>カイシャ</t>
    </rPh>
    <rPh sb="12" eb="14">
      <t>キテイ</t>
    </rPh>
    <rPh sb="14" eb="15">
      <t>トウ</t>
    </rPh>
    <rPh sb="16" eb="19">
      <t>コガイシャ</t>
    </rPh>
    <rPh sb="20" eb="22">
      <t>テキヨウ</t>
    </rPh>
    <rPh sb="25" eb="27">
      <t>バアイ</t>
    </rPh>
    <rPh sb="31" eb="32">
      <t>ムネ</t>
    </rPh>
    <rPh sb="33" eb="35">
      <t>キテイ</t>
    </rPh>
    <rPh sb="39" eb="40">
      <t>マタ</t>
    </rPh>
    <rPh sb="45" eb="47">
      <t>ドクジ</t>
    </rPh>
    <rPh sb="62" eb="64">
      <t>バアイ</t>
    </rPh>
    <phoneticPr fontId="1"/>
  </si>
  <si>
    <t>会員会社はマンション管理部門の違反行為のうち重要な情報（マンション管理適正化法の抵触事項、管理組合資金の不正流用等）を親会社に報告している</t>
  </si>
  <si>
    <t>親会社の内部監査規程等が子会社に適用される場合にはその旨の規定がある、又は会員会社独自の内部監査規程等がある場合には親会社の役員会等（内部監査部門、子会社の管理部門等）が承認している</t>
    <rPh sb="0" eb="1">
      <t>オヤ</t>
    </rPh>
    <rPh sb="1" eb="3">
      <t>カイシャ</t>
    </rPh>
    <rPh sb="4" eb="6">
      <t>ナイブ</t>
    </rPh>
    <rPh sb="6" eb="8">
      <t>カンサ</t>
    </rPh>
    <rPh sb="8" eb="11">
      <t>キテイトウ</t>
    </rPh>
    <rPh sb="35" eb="36">
      <t>マタ</t>
    </rPh>
    <rPh sb="41" eb="43">
      <t>ドクジ</t>
    </rPh>
    <rPh sb="67" eb="69">
      <t>ナイブ</t>
    </rPh>
    <rPh sb="69" eb="71">
      <t>カンサ</t>
    </rPh>
    <rPh sb="71" eb="73">
      <t>ブモン</t>
    </rPh>
    <phoneticPr fontId="1"/>
  </si>
  <si>
    <t>会計部門は、決算報告書及び５項書面（月次報告書）作成時に、管理委託契約に基づき管理業者が保管している収納口座、保管口座等の全ての通帳について銀行残高証明書原本又は通帳原本により残高の変動を確認するとともに、管理委託契約に基づき管理組合が保管することとされている全ての通帳についても、残高の変動を確認している
なお、これらについて、エレクトロニックバンキングにより毎月残高の変動を確認している場合は同様に確認しているものとみなす
（業務量に照らし、定期性預金の通帳についての確認が非常に困難である場合は、決算報告書作成時のみの確認で構わないこととするが、その場合、管理業者が保管している定期性預金の通帳について、決算報告書作成時以外に社外へ持ち出す場合は、その理由及び返却時の残高の変動を上司又は通帳取扱責任者が確認している）</t>
    <rPh sb="77" eb="79">
      <t>ゲンポン</t>
    </rPh>
    <phoneticPr fontId="2"/>
  </si>
  <si>
    <r>
      <t>通帳・印鑑等の棚卸を「通帳棚卸結果表」「印鑑等棚卸結果表」で管理している（原則</t>
    </r>
    <r>
      <rPr>
        <u/>
        <sz val="10"/>
        <color theme="1"/>
        <rFont val="ＭＳ ゴシック"/>
        <family val="3"/>
        <charset val="128"/>
      </rPr>
      <t>毎月</t>
    </r>
    <r>
      <rPr>
        <sz val="10"/>
        <color theme="1"/>
        <rFont val="ＭＳ ゴシック"/>
        <family val="3"/>
        <charset val="128"/>
      </rPr>
      <t>）</t>
    </r>
    <rPh sb="39" eb="41">
      <t>マイツキ</t>
    </rPh>
    <phoneticPr fontId="2"/>
  </si>
  <si>
    <t>管理組合資金の不正流用等防止のためのコンプライアンス体制等整備状況調査票の記載要領</t>
    <rPh sb="0" eb="2">
      <t>カンリ</t>
    </rPh>
    <rPh sb="2" eb="4">
      <t>クミアイ</t>
    </rPh>
    <rPh sb="4" eb="6">
      <t>シキン</t>
    </rPh>
    <rPh sb="7" eb="9">
      <t>フセイ</t>
    </rPh>
    <rPh sb="9" eb="11">
      <t>リュウヨウ</t>
    </rPh>
    <rPh sb="11" eb="12">
      <t>トウ</t>
    </rPh>
    <rPh sb="12" eb="14">
      <t>ボウシ</t>
    </rPh>
    <rPh sb="26" eb="28">
      <t>タイセイ</t>
    </rPh>
    <rPh sb="28" eb="29">
      <t>トウ</t>
    </rPh>
    <rPh sb="29" eb="31">
      <t>セイビ</t>
    </rPh>
    <rPh sb="31" eb="33">
      <t>ジョウキョウ</t>
    </rPh>
    <rPh sb="33" eb="35">
      <t>チョウサ</t>
    </rPh>
    <rPh sb="35" eb="36">
      <t>ヒョウ</t>
    </rPh>
    <phoneticPr fontId="2"/>
  </si>
  <si>
    <t>〔管理組合資金の不正流用等防止のためのコンプライアンス体制等整備状況調査票について〕</t>
    <phoneticPr fontId="2"/>
  </si>
  <si>
    <t>　本調査票は、貴社における現状の「管理組合資金の不正流用等防止のためのコンプライアンス体制整備状況」を、一定の項目に沿いセルフチェックいただき、貴社の体制整備に向けて参考として頂くことを主旨とするものです。</t>
    <rPh sb="2" eb="5">
      <t>チョウサヒョウ</t>
    </rPh>
    <phoneticPr fontId="2"/>
  </si>
  <si>
    <t>　従って、ご提出いただく本調査票の記載内容については、当協会から是正や報告書の提出等を求めるものではありません。</t>
    <rPh sb="6" eb="8">
      <t>テイシュツ</t>
    </rPh>
    <rPh sb="13" eb="16">
      <t>チョウサヒョウ</t>
    </rPh>
    <rPh sb="17" eb="19">
      <t>キサイ</t>
    </rPh>
    <rPh sb="19" eb="21">
      <t>ナイヨウ</t>
    </rPh>
    <rPh sb="37" eb="38">
      <t>ショ</t>
    </rPh>
    <rPh sb="41" eb="42">
      <t>トウ</t>
    </rPh>
    <phoneticPr fontId="2"/>
  </si>
  <si>
    <t>　なお、確認項目中の『☆』印については、各部分の中で特に重要と思われる項目に付しているものです。</t>
    <rPh sb="6" eb="8">
      <t>コウモク</t>
    </rPh>
    <phoneticPr fontId="2"/>
  </si>
  <si>
    <t>　コンプライアンス体制の整備をお進め頂く際に、ご参考にして頂ければ幸いです。</t>
  </si>
  <si>
    <t>〔管理組合資金の不正流用等防止のためのコンプライアンス体制等整備状況調査票　確認項目について〕</t>
    <phoneticPr fontId="2"/>
  </si>
  <si>
    <t>１．コンプライアンス・プログラムの整備・運用状況について</t>
  </si>
  <si>
    <t>・</t>
    <phoneticPr fontId="2"/>
  </si>
  <si>
    <t>① 基本確認項目（２４項目）について</t>
    <phoneticPr fontId="2"/>
  </si>
  <si>
    <t>全ての確認項目に関し、『チェック欄』に、チェックボックスから『○・△・×』を選択してください。</t>
    <phoneticPr fontId="2"/>
  </si>
  <si>
    <t>②（４項目）及び ③（５項目）について</t>
    <phoneticPr fontId="2"/>
  </si>
  <si>
    <t>貴社が以下の②または③のいずれかに該当する場合、該当する確認項目の『チェック欄』にチェックボックスから『○・△・×』を選択してください（②及び③の両方に該当する場合は共にご記入ください）。</t>
    <phoneticPr fontId="2"/>
  </si>
  <si>
    <r>
      <t>　　</t>
    </r>
    <r>
      <rPr>
        <u/>
        <sz val="10"/>
        <color indexed="8"/>
        <rFont val="ＭＳ 明朝"/>
        <family val="1"/>
        <charset val="128"/>
      </rPr>
      <t>② 貴社が兼業(マンション管理部門の売上比率が30%未満)の会社である場合</t>
    </r>
    <phoneticPr fontId="2"/>
  </si>
  <si>
    <r>
      <t>　　</t>
    </r>
    <r>
      <rPr>
        <u/>
        <sz val="10"/>
        <color indexed="8"/>
        <rFont val="ＭＳ 明朝"/>
        <family val="1"/>
        <charset val="128"/>
      </rPr>
      <t>③ 貴社が親会社の傘下(親会社が資本金の50%以上を保有)にある会社である場合（上場企業を除く）</t>
    </r>
    <rPh sb="42" eb="44">
      <t>ジョウジョウ</t>
    </rPh>
    <rPh sb="44" eb="46">
      <t>キギョウ</t>
    </rPh>
    <rPh sb="47" eb="48">
      <t>ノゾ</t>
    </rPh>
    <phoneticPr fontId="2"/>
  </si>
  <si>
    <t>また、②及び③に関して貴社が該当しない部分については、確認項目の『チェック欄』にチェックボックスから『－』を選択してください。</t>
  </si>
  <si>
    <t>２．内部統制の整備状況（５０項目）について</t>
    <phoneticPr fontId="2"/>
  </si>
  <si>
    <t>確認項目の『チェック欄』に、チェックボックスから『○・△・×』を選択してください。</t>
    <phoneticPr fontId="2"/>
  </si>
  <si>
    <t>記載の項目に関して、貴社の管理業務において実際に取り扱う場面のないものについては、『チェック欄』にチェックボックスから『－』を選択してください。</t>
    <phoneticPr fontId="2"/>
  </si>
  <si>
    <t>〔チェック欄の記入方法〕</t>
    <phoneticPr fontId="2"/>
  </si>
  <si>
    <t>『チェック欄』への『○・△・×』の選択については、以下を参考にしてください。</t>
  </si>
  <si>
    <t>「〇」：整備が十分</t>
  </si>
  <si>
    <t>項目に記載の内容について、整備・対応状況が十分である。</t>
  </si>
  <si>
    <t>※記載の内容通りの整備状況ではなくても、同等の機能を有していると考えられる場合を含む</t>
  </si>
  <si>
    <t>「△」：整備が不十分</t>
  </si>
  <si>
    <r>
      <t>項目に記載の内容について、一部は整備・対応されているが一部は未整備・未対応である。（</t>
    </r>
    <r>
      <rPr>
        <u/>
        <sz val="10"/>
        <color indexed="8"/>
        <rFont val="ＭＳ 明朝"/>
        <family val="1"/>
        <charset val="128"/>
      </rPr>
      <t>『○』及び『×』に該当しない状況</t>
    </r>
    <r>
      <rPr>
        <sz val="10"/>
        <color indexed="8"/>
        <rFont val="ＭＳ 明朝"/>
        <family val="1"/>
        <charset val="128"/>
      </rPr>
      <t>）</t>
    </r>
  </si>
  <si>
    <t>例；規程は制定されているが、規程の内容に不足がある</t>
  </si>
  <si>
    <t>　　実態としては対応されているが、文書化されていない　等</t>
  </si>
  <si>
    <t>「×」：未整備</t>
  </si>
  <si>
    <t>全く未整備・未対応である。</t>
  </si>
  <si>
    <t>以上</t>
    <rPh sb="0" eb="2">
      <t>イジョウ</t>
    </rPh>
    <phoneticPr fontId="2"/>
  </si>
  <si>
    <r>
      <t xml:space="preserve">2022年 度 財 産 の 分 別 管 理 等 状 況 調 査 票　（別紙）
</t>
    </r>
    <r>
      <rPr>
        <sz val="10"/>
        <rFont val="ＭＳ ゴシック"/>
        <family val="3"/>
        <charset val="128"/>
      </rPr>
      <t>＜分別管理方法ごとの実施状況調査票＞</t>
    </r>
    <rPh sb="4" eb="5">
      <t>ネン</t>
    </rPh>
    <rPh sb="6" eb="7">
      <t>タビ</t>
    </rPh>
    <rPh sb="35" eb="37">
      <t>ベッシ</t>
    </rPh>
    <rPh sb="49" eb="51">
      <t>ジッシ</t>
    </rPh>
    <rPh sb="51" eb="53">
      <t>ジョウキョウ</t>
    </rPh>
    <phoneticPr fontId="2"/>
  </si>
  <si>
    <t>（確認項目の主旨）
　統制活動とは、業務に応じて各担当者の権限と責任を明確にし、業務を複数の担当者に分担させたり、業務を分離したりすることで、不正や誤謬（ミス）が発生しないよう、ルールを定め、実際に運用することです。
　ルールを定めた場合は、社員が理解しやすいように業務記述書やフローチャート等の作成が望まれます。また、相互けん制の考え方を利用して、上司の承認や担当者ごとに相互チェックするなどの工夫をすることが望まれます。
　会社における整備として以下が考えられます。
　①　業務記述書・フローチャート・チェックシートの整備
　②　職務分離</t>
    <phoneticPr fontId="2"/>
  </si>
  <si>
    <t>内部通報規程を整備・運用している（内部通報窓口の責任者は社長又は役員を任命、通報者の保護を明記）</t>
    <phoneticPr fontId="1"/>
  </si>
  <si>
    <t>※sheet表紙に会員番号・会社名等を入力すると、網掛け(オレンジ)セルに自動的に入力されます。</t>
    <rPh sb="17" eb="18">
      <t>トウ</t>
    </rPh>
    <phoneticPr fontId="2"/>
  </si>
  <si>
    <t>書類(３点)はご郵送またはetra collaboにアップロードしてください。
アップロードの際は、右図のようにファイル名に名前（方法別・書類種類）を付けてください。</t>
    <rPh sb="47" eb="48">
      <t>サイ</t>
    </rPh>
    <rPh sb="50" eb="52">
      <t>ミギズ</t>
    </rPh>
    <rPh sb="60" eb="61">
      <t>メイ</t>
    </rPh>
    <rPh sb="62" eb="64">
      <t>ナマエ</t>
    </rPh>
    <rPh sb="65" eb="68">
      <t>ホウホウベツ</t>
    </rPh>
    <rPh sb="69" eb="73">
      <t>ショルイシュルイ</t>
    </rPh>
    <rPh sb="75" eb="76">
      <t>ツ</t>
    </rPh>
    <phoneticPr fontId="2"/>
  </si>
  <si>
    <t>アップロードする際のファイル名の例</t>
    <rPh sb="8" eb="9">
      <t>サイ</t>
    </rPh>
    <rPh sb="14" eb="15">
      <t>メイ</t>
    </rPh>
    <rPh sb="16" eb="17">
      <t>レイ</t>
    </rPh>
    <phoneticPr fontId="2"/>
  </si>
  <si>
    <t>（確認項目の主旨）
  統制環境とは、会社の社風・文化・価値観を決める基礎的なものです。
　そのために、会社における整備として以下が考えられます。
　①　企業理念（社是・社訓）・行動規範等の整備
　②　人事関係の制度整備
　　　・管理組合資金の不正流用防止等のため、本人に対して今までに業法違反をしていないかを確認するととも
　　　　に、管理業務主任者資格を有する者を採用しようとする場合、主任者証原本を確認
　　　・担当物件に係る人事ローテーション制度の導入　
　③　職務権限と責任の明確化
　　　・組織規程、職務権限規程等の整備</t>
    <phoneticPr fontId="2"/>
  </si>
  <si>
    <t>（確認項目の主旨）
　企業の不祥事（法令違反、金銭事故等）は、企業価値を損ない、その存続を危うくする危険性があります。不祥
　事を防止するためには、事前に会社における不祥事が発生する可能性のある事象及びその回避策・低減策等、ま
　た発生時の会社への影響を検討しておくことが望まれます。
　会社における整備として以下が考えられます。
　①　リスク評価書、リスクマネジメント規程等の整備
　②　リスクの識別や分析、対応策の検討を行う。一般的には、経営会議・営業会議等で話し合われている場合も
　　　考えられます。</t>
    <phoneticPr fontId="2"/>
  </si>
  <si>
    <t>（確認項目の主旨）
　担当者が単独で決算報告書及び５項書面（月次報告書）を作成することにより、その改ざんが可能となります。
　これを防止する観点から、複数の者による確認を行うとともに、管理職が自ら伝票の起票、承認することはけん
　制が働かないため、その場合は上司が承認するという仕組みが必要です。　
　また、5項書面（月次報告書）を担当者が直接理事長等に提出する場合、社内決裁書面を改ざんして提出する可
　能性が考えられることから、提出については本部より直接理事長等へ送付する。又は月次報告書を封筒に入れ封
　印後理事長に提出する等の対策を講じる必要があります。</t>
    <rPh sb="18" eb="20">
      <t>ケッサン</t>
    </rPh>
    <rPh sb="20" eb="23">
      <t>ホウコクショ</t>
    </rPh>
    <rPh sb="23" eb="24">
      <t>オヨ</t>
    </rPh>
    <rPh sb="26" eb="27">
      <t>コウ</t>
    </rPh>
    <rPh sb="27" eb="29">
      <t>ショメン</t>
    </rPh>
    <rPh sb="30" eb="32">
      <t>ゲツジ</t>
    </rPh>
    <rPh sb="32" eb="35">
      <t>ホウコクショ</t>
    </rPh>
    <rPh sb="85" eb="86">
      <t>オコナ</t>
    </rPh>
    <rPh sb="163" eb="164">
      <t>ショ</t>
    </rPh>
    <rPh sb="177" eb="179">
      <t>テイシュツ</t>
    </rPh>
    <rPh sb="239" eb="240">
      <t>マタ</t>
    </rPh>
    <rPh sb="265" eb="266">
      <t>トウ</t>
    </rPh>
    <rPh sb="267" eb="269">
      <t>タイサク</t>
    </rPh>
    <phoneticPr fontId="2"/>
  </si>
  <si>
    <r>
      <t>（確認項目の主旨）
　駐車場、駐輪場等の契約を会社に申告しないで使用料を着服する可能性が考えられます。
　これらを防止するためには、駐車場、駐輪場等の契約者・契約期間・入金記録等を明確にすることが望まれ
　ます。また、現金を受領する際は、支払者、受領者（管理員、フロント等）、本部それぞれに証憑を提出す
　ることにより</t>
    </r>
    <r>
      <rPr>
        <u/>
        <sz val="10"/>
        <color theme="1"/>
        <rFont val="ＭＳ ゴシック"/>
        <family val="3"/>
        <charset val="128"/>
      </rPr>
      <t>けん制</t>
    </r>
    <r>
      <rPr>
        <sz val="10"/>
        <color theme="1"/>
        <rFont val="ＭＳ ゴシック"/>
        <family val="3"/>
        <charset val="128"/>
      </rPr>
      <t>機能を持たせる必要があります。</t>
    </r>
    <rPh sb="169" eb="171">
      <t>ヒツヨウ</t>
    </rPh>
    <phoneticPr fontId="2"/>
  </si>
  <si>
    <t>（確認項目の主旨）
　集会室の使用料等変動する使用料収入等を現金で受領する際、会社指定の領収書を使用せず市販の領収書を使用
　して会社に申告しないで着服することが考えられます。
　これを防止するためには、施設の利用状況を管理組合員に公表する、あるいは現金を受領する際は支払者、受領
　者、本部それぞれに証憑を提出することによりけん制機能を持たせることが望まれます。
　また、併せて入金台帳等を作成し定期に内容確認のうえ本部等へ入金することも必要と考えられます。</t>
    <phoneticPr fontId="2"/>
  </si>
  <si>
    <t>（確認項目の主旨）
　コインランドリー等機械から回収した現金を会社に申告しないで着服することが考えられます。
　これらを防止するためには、現金回収に際しては2人以上（できれば1人は管理組合の担当者）で行うことが考え
　られます。
　また、カウンター等の設置により当該カウンター記録と回収現金を確認することが考えられます。</t>
    <phoneticPr fontId="2"/>
  </si>
  <si>
    <t>（確認項目の主旨）
　滞納金等の回収は、できれば振込等で対応することが望まれますが、やむをえず現場で現金回収する場合、会社
　に申告しないで着服することが考えられます。
　これを防止するためには、現場では預り証を発行し、後日入金確認後本部より領収書を送付する、あるいは会社
　指定の領収書を使用する方法等が考えられます。</t>
    <phoneticPr fontId="2"/>
  </si>
  <si>
    <t>（確認項目の主旨）
　小口現金支払いに私物を混入させる、支払い事実を隠ぺいする等して着服することが考えられます。
　これを防止するためには、入出金に関する台帳を整備するとともに明細書付きの領収書を添付することが考え
　られます。
　また、定期に内容確認することが望まれます。</t>
    <phoneticPr fontId="2"/>
  </si>
  <si>
    <t>（確認項目の主旨）
　担当者が工事業者等と共謀して、架空工事等や通常より高額な工事費等を請求して工事代金等の一部を工事業
　者等から受領することが考えられます。
　これを防止するためには、当該工事等の実在性が確認できるよう理事会議事録に記載するとともに、写真付完
　了報告書の提出が考えられます。また、業者の選定に当たって、管理業者が関与する場合、担当者が恣意的に
　選定できないルールが必要です。</t>
    <rPh sb="30" eb="31">
      <t>トウ</t>
    </rPh>
    <rPh sb="42" eb="43">
      <t>トウ</t>
    </rPh>
    <rPh sb="52" eb="53">
      <t>トウ</t>
    </rPh>
    <rPh sb="94" eb="96">
      <t>トウガイ</t>
    </rPh>
    <rPh sb="96" eb="98">
      <t>コウジ</t>
    </rPh>
    <rPh sb="98" eb="99">
      <t>トウ</t>
    </rPh>
    <rPh sb="100" eb="103">
      <t>ジツザイセイ</t>
    </rPh>
    <rPh sb="104" eb="106">
      <t>カクニン</t>
    </rPh>
    <rPh sb="111" eb="114">
      <t>リジカイ</t>
    </rPh>
    <rPh sb="114" eb="117">
      <t>ギジロク</t>
    </rPh>
    <rPh sb="118" eb="120">
      <t>キサイ</t>
    </rPh>
    <rPh sb="127" eb="129">
      <t>シャシン</t>
    </rPh>
    <rPh sb="129" eb="130">
      <t>ツ</t>
    </rPh>
    <rPh sb="134" eb="137">
      <t>ホウコクショ</t>
    </rPh>
    <rPh sb="138" eb="140">
      <t>テイシュツ</t>
    </rPh>
    <rPh sb="141" eb="142">
      <t>カンガ</t>
    </rPh>
    <rPh sb="151" eb="153">
      <t>ギョウシャ</t>
    </rPh>
    <rPh sb="154" eb="156">
      <t>センテイ</t>
    </rPh>
    <rPh sb="157" eb="158">
      <t>ア</t>
    </rPh>
    <rPh sb="162" eb="164">
      <t>カンリ</t>
    </rPh>
    <rPh sb="164" eb="166">
      <t>ギョウシャ</t>
    </rPh>
    <rPh sb="167" eb="169">
      <t>カンヨ</t>
    </rPh>
    <rPh sb="171" eb="173">
      <t>バアイ</t>
    </rPh>
    <rPh sb="174" eb="177">
      <t>タントウシャ</t>
    </rPh>
    <rPh sb="178" eb="181">
      <t>シイテキ</t>
    </rPh>
    <rPh sb="184" eb="186">
      <t>センテイ</t>
    </rPh>
    <rPh sb="194" eb="196">
      <t>ヒツヨウ</t>
    </rPh>
    <phoneticPr fontId="2"/>
  </si>
  <si>
    <t>（確認項目の主旨）
　定期的に統制活動がルール通り実施されているか監視活動を行うことにより、内部統制の質、有効性、効率性を
　評価し、修正することが求められます。
　本来は、独立した部門等が実施することが求められますが、会社の規模や費用対効果を考慮して整備することが
　望まれます。
　会社における整備として以下が考えられます。
　①　内部監査の実施及び同規程の整備
　②　業務進捗管理表等の作成及び定期的な責任者によるチェックルールの整備</t>
    <phoneticPr fontId="2"/>
  </si>
  <si>
    <t>（確認項目の主旨）
　担当者が単独で会計伝票を作成することにより、後日会計伝票の削除、改ざんが可能となります。
　これを防止する観点から、複数の者による確認及び改ざん等防止策を講じる必要があるとともに、管理職が自
　ら伝票の起票、承認することはけん制が働かないため、その場合は上司が承認するというルールが必要です。
  なお、組織体のＩＴデータは、バックアップを取る必要があります。</t>
    <phoneticPr fontId="2"/>
  </si>
  <si>
    <t>（確認項目の主旨）
　内部統制（管理組合資金の不正流用防止策等）が有効でない場合や決められた内部統制を正しく運用していない
　場合、管理組合財産の毀損事故が発生することが考えられます。
　内部監査部門（内部監査部門がない会員においては、経営層）が、定期的に内部統制の有効性及び運用状況を確
　認することが必要です。</t>
    <rPh sb="11" eb="13">
      <t>ナイブ</t>
    </rPh>
    <rPh sb="13" eb="15">
      <t>トウセイ</t>
    </rPh>
    <rPh sb="16" eb="18">
      <t>カンリ</t>
    </rPh>
    <rPh sb="18" eb="20">
      <t>クミアイ</t>
    </rPh>
    <rPh sb="20" eb="22">
      <t>シキン</t>
    </rPh>
    <rPh sb="23" eb="25">
      <t>フセイ</t>
    </rPh>
    <rPh sb="25" eb="27">
      <t>リュウヨウ</t>
    </rPh>
    <rPh sb="27" eb="29">
      <t>ボウシ</t>
    </rPh>
    <rPh sb="29" eb="30">
      <t>サク</t>
    </rPh>
    <rPh sb="30" eb="31">
      <t>トウ</t>
    </rPh>
    <rPh sb="33" eb="35">
      <t>ユウコウ</t>
    </rPh>
    <rPh sb="38" eb="40">
      <t>バアイ</t>
    </rPh>
    <rPh sb="41" eb="42">
      <t>キ</t>
    </rPh>
    <rPh sb="46" eb="50">
      <t>ナイブトウセイ</t>
    </rPh>
    <rPh sb="51" eb="52">
      <t>タダ</t>
    </rPh>
    <rPh sb="54" eb="56">
      <t>ウンヨウ</t>
    </rPh>
    <rPh sb="63" eb="65">
      <t>バアイ</t>
    </rPh>
    <rPh sb="75" eb="77">
      <t>ジコ</t>
    </rPh>
    <rPh sb="78" eb="80">
      <t>ハッセイ</t>
    </rPh>
    <rPh sb="94" eb="96">
      <t>ナイブ</t>
    </rPh>
    <rPh sb="96" eb="98">
      <t>カンサ</t>
    </rPh>
    <rPh sb="98" eb="100">
      <t>ブモン</t>
    </rPh>
    <rPh sb="101" eb="103">
      <t>ナイブ</t>
    </rPh>
    <rPh sb="103" eb="105">
      <t>カンサ</t>
    </rPh>
    <rPh sb="105" eb="107">
      <t>ブモン</t>
    </rPh>
    <rPh sb="110" eb="112">
      <t>カイイン</t>
    </rPh>
    <rPh sb="118" eb="120">
      <t>ケイエイ</t>
    </rPh>
    <rPh sb="120" eb="121">
      <t>ソウ</t>
    </rPh>
    <rPh sb="124" eb="127">
      <t>テイキテキ</t>
    </rPh>
    <rPh sb="128" eb="132">
      <t>ナイブトウセイ</t>
    </rPh>
    <rPh sb="133" eb="136">
      <t>ユウコウセイ</t>
    </rPh>
    <rPh sb="136" eb="137">
      <t>オヨ</t>
    </rPh>
    <rPh sb="138" eb="140">
      <t>ウンヨウ</t>
    </rPh>
    <rPh sb="140" eb="142">
      <t>ジョウキョウ</t>
    </rPh>
    <rPh sb="152" eb="154">
      <t>ヒツヨウ</t>
    </rPh>
    <phoneticPr fontId="2"/>
  </si>
  <si>
    <t>（確認項目の主旨）
　保険適用工事等の発生を会社に報告するルールがない、又は保険金請求手続きを担当者1人に任せている場合は、
  保険金の着服等のリスクが高くなります。
　このため、当該報告のルール化と保険金請求書の上司等の確認が必要です。
　</t>
    <rPh sb="11" eb="13">
      <t>ホケン</t>
    </rPh>
    <rPh sb="13" eb="15">
      <t>テキヨウ</t>
    </rPh>
    <rPh sb="15" eb="17">
      <t>コウジ</t>
    </rPh>
    <rPh sb="17" eb="18">
      <t>トウ</t>
    </rPh>
    <rPh sb="19" eb="21">
      <t>ハッセイ</t>
    </rPh>
    <rPh sb="22" eb="24">
      <t>カイシャ</t>
    </rPh>
    <rPh sb="25" eb="27">
      <t>ホウコク</t>
    </rPh>
    <rPh sb="36" eb="37">
      <t>マタ</t>
    </rPh>
    <rPh sb="38" eb="41">
      <t>ホケンキン</t>
    </rPh>
    <rPh sb="41" eb="43">
      <t>セイキュウ</t>
    </rPh>
    <rPh sb="43" eb="45">
      <t>テツヅ</t>
    </rPh>
    <rPh sb="47" eb="50">
      <t>タントウシャ</t>
    </rPh>
    <rPh sb="50" eb="52">
      <t>ヒトリ</t>
    </rPh>
    <rPh sb="53" eb="54">
      <t>マカ</t>
    </rPh>
    <rPh sb="58" eb="60">
      <t>バアイ</t>
    </rPh>
    <rPh sb="65" eb="67">
      <t>ホケン</t>
    </rPh>
    <rPh sb="67" eb="68">
      <t>キン</t>
    </rPh>
    <rPh sb="69" eb="71">
      <t>チャクフク</t>
    </rPh>
    <rPh sb="71" eb="72">
      <t>トウ</t>
    </rPh>
    <rPh sb="77" eb="78">
      <t>タカ</t>
    </rPh>
    <rPh sb="91" eb="93">
      <t>トウガイ</t>
    </rPh>
    <rPh sb="93" eb="95">
      <t>ホウコク</t>
    </rPh>
    <rPh sb="99" eb="100">
      <t>カ</t>
    </rPh>
    <rPh sb="101" eb="103">
      <t>ホケン</t>
    </rPh>
    <rPh sb="103" eb="104">
      <t>キン</t>
    </rPh>
    <rPh sb="104" eb="107">
      <t>セイキュウショ</t>
    </rPh>
    <rPh sb="108" eb="110">
      <t>ジョウシ</t>
    </rPh>
    <rPh sb="110" eb="111">
      <t>トウ</t>
    </rPh>
    <rPh sb="112" eb="114">
      <t>カクニン</t>
    </rPh>
    <rPh sb="115" eb="117">
      <t>ヒツヨウ</t>
    </rPh>
    <phoneticPr fontId="2"/>
  </si>
  <si>
    <t>（確認項目の主旨）
　管理会社が保管している通帳や印鑑を持出し不正に管理組合資金を流用することが考えられます。
　これを防止するためには、常に通帳や印鑑の所在を明確にしておくことが求められます。また、定期に預金残高
　を確認することが望まれます。</t>
    <rPh sb="34" eb="36">
      <t>カンリ</t>
    </rPh>
    <rPh sb="36" eb="38">
      <t>クミアイ</t>
    </rPh>
    <phoneticPr fontId="2"/>
  </si>
  <si>
    <t>（確認項目の主旨）
　管理組合が保管する通帳・印鑑等を預かることは管理組合資金の不正流用につながるリスクがあります。
　管理組合が管理すべきとされている通帳・印鑑等は、管理組合の責任の下に厳重に管理していただく必要が
　ある旨管理組合に十分理解していただくことが重要です。</t>
    <rPh sb="25" eb="26">
      <t>トウ</t>
    </rPh>
    <rPh sb="27" eb="28">
      <t>アズ</t>
    </rPh>
    <rPh sb="33" eb="35">
      <t>カンリ</t>
    </rPh>
    <rPh sb="35" eb="37">
      <t>クミアイ</t>
    </rPh>
    <rPh sb="37" eb="39">
      <t>シキン</t>
    </rPh>
    <rPh sb="40" eb="42">
      <t>フセイ</t>
    </rPh>
    <rPh sb="42" eb="44">
      <t>リュウヨウ</t>
    </rPh>
    <rPh sb="76" eb="78">
      <t>ツウチョウ</t>
    </rPh>
    <rPh sb="79" eb="81">
      <t>インカン</t>
    </rPh>
    <rPh sb="81" eb="82">
      <t>トウ</t>
    </rPh>
    <rPh sb="84" eb="86">
      <t>カンリ</t>
    </rPh>
    <rPh sb="86" eb="88">
      <t>クミアイ</t>
    </rPh>
    <rPh sb="89" eb="91">
      <t>セキニン</t>
    </rPh>
    <rPh sb="92" eb="93">
      <t>モト</t>
    </rPh>
    <rPh sb="94" eb="96">
      <t>ゲンジュウ</t>
    </rPh>
    <rPh sb="97" eb="99">
      <t>カンリ</t>
    </rPh>
    <rPh sb="105" eb="107">
      <t>ヒツヨウ</t>
    </rPh>
    <rPh sb="112" eb="113">
      <t>ムネ</t>
    </rPh>
    <rPh sb="115" eb="117">
      <t>クミアイ</t>
    </rPh>
    <rPh sb="118" eb="120">
      <t>ジュウブン</t>
    </rPh>
    <rPh sb="120" eb="122">
      <t>リカイ</t>
    </rPh>
    <rPh sb="131" eb="133">
      <t>ジュウヨウ</t>
    </rPh>
    <phoneticPr fontId="2"/>
  </si>
  <si>
    <t>〈表紙sheetの方法、組合数、戸数が自動的に反映されます。〉</t>
    <rPh sb="1" eb="3">
      <t>ヒョウシ</t>
    </rPh>
    <rPh sb="9" eb="11">
      <t>ホウホウ</t>
    </rPh>
    <rPh sb="12" eb="15">
      <t>クミアイスウ</t>
    </rPh>
    <rPh sb="16" eb="18">
      <t>コスウ</t>
    </rPh>
    <rPh sb="19" eb="21">
      <t>ジドウ</t>
    </rPh>
    <rPh sb="21" eb="22">
      <t>テキ</t>
    </rPh>
    <rPh sb="23" eb="25">
      <t>ハンエイ</t>
    </rPh>
    <phoneticPr fontId="2"/>
  </si>
  <si>
    <t>財 産 の 分 別 管 理 等 状 況 調 査 票　（表 紙）</t>
    <rPh sb="0" eb="1">
      <t>ザイ</t>
    </rPh>
    <rPh sb="2" eb="3">
      <t>サン</t>
    </rPh>
    <rPh sb="6" eb="7">
      <t>ブン</t>
    </rPh>
    <rPh sb="8" eb="9">
      <t>ベツ</t>
    </rPh>
    <rPh sb="10" eb="11">
      <t>カン</t>
    </rPh>
    <rPh sb="12" eb="13">
      <t>リ</t>
    </rPh>
    <rPh sb="14" eb="15">
      <t>トウ</t>
    </rPh>
    <rPh sb="16" eb="17">
      <t>ジョウ</t>
    </rPh>
    <rPh sb="18" eb="19">
      <t>キョウ</t>
    </rPh>
    <rPh sb="20" eb="21">
      <t>チョウ</t>
    </rPh>
    <rPh sb="22" eb="23">
      <t>サ</t>
    </rPh>
    <rPh sb="24" eb="25">
      <t>ヒョウ</t>
    </rPh>
    <rPh sb="27" eb="28">
      <t>オモテ</t>
    </rPh>
    <rPh sb="29" eb="30">
      <t>シ</t>
    </rPh>
    <phoneticPr fontId="2"/>
  </si>
  <si>
    <t>行動規範</t>
    <rPh sb="0" eb="4">
      <t>コウドウキハン</t>
    </rPh>
    <phoneticPr fontId="2"/>
  </si>
  <si>
    <t>コンプライアンス規程
コンプライアンス推進体制図</t>
    <rPh sb="8" eb="10">
      <t>キテイ</t>
    </rPh>
    <rPh sb="19" eb="21">
      <t>スイシン</t>
    </rPh>
    <rPh sb="21" eb="24">
      <t>タイセイズ</t>
    </rPh>
    <phoneticPr fontId="2"/>
  </si>
  <si>
    <t>会計・出納業務関係の業務フロー</t>
    <rPh sb="0" eb="2">
      <t>カイケイ</t>
    </rPh>
    <rPh sb="3" eb="5">
      <t>スイトウ</t>
    </rPh>
    <rPh sb="5" eb="7">
      <t>ギョウム</t>
    </rPh>
    <rPh sb="7" eb="9">
      <t>カンケイ</t>
    </rPh>
    <rPh sb="10" eb="12">
      <t>ギョウム</t>
    </rPh>
    <phoneticPr fontId="2"/>
  </si>
  <si>
    <t>適正化法関係書類作成承認の業務フロー</t>
    <phoneticPr fontId="2"/>
  </si>
  <si>
    <t>内部通報規定 等</t>
  </si>
  <si>
    <t>内部監査規程 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</si>
</sst>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
    <numFmt numFmtId="177" formatCode="0;;;@"/>
    <numFmt numFmtId="178" formatCode="[$-F800]dddd\,\ mmmm\ dd\,\ yyyy"/>
    <numFmt numFmtId="179" formatCode=";;;"/>
    <numFmt numFmtId="180" formatCode="0;\-0;;@"/>
  </numFmts>
  <fonts count="52">
    <font>
      <sz val="11"/>
      <name val="ＭＳ Ｐゴシック"/>
      <family val="3"/>
      <charset val="128"/>
    </font>
    <font>
      <sz val="14"/>
      <name val="ＭＳ 明朝"/>
      <family val="1"/>
      <charset val="128"/>
    </font>
    <font>
      <sz val="6"/>
      <name val="ＭＳ Ｐゴシック"/>
      <family val="3"/>
      <charset val="128"/>
    </font>
    <font>
      <sz val="12"/>
      <name val="ＭＳ ゴシック"/>
      <family val="3"/>
      <charset val="128"/>
    </font>
    <font>
      <sz val="9"/>
      <name val="ＭＳ ゴシック"/>
      <family val="3"/>
      <charset val="128"/>
    </font>
    <font>
      <sz val="11"/>
      <name val="ＭＳ ゴシック"/>
      <family val="3"/>
      <charset val="128"/>
    </font>
    <font>
      <sz val="10"/>
      <name val="ＭＳ ゴシック"/>
      <family val="3"/>
      <charset val="128"/>
    </font>
    <font>
      <sz val="10.5"/>
      <name val="ＭＳ 明朝"/>
      <family val="1"/>
      <charset val="128"/>
    </font>
    <font>
      <sz val="11"/>
      <name val="HG丸ｺﾞｼｯｸM-PRO"/>
      <family val="3"/>
      <charset val="128"/>
    </font>
    <font>
      <sz val="14"/>
      <name val="HG丸ｺﾞｼｯｸM-PRO"/>
      <family val="3"/>
      <charset val="128"/>
    </font>
    <font>
      <sz val="10.5"/>
      <name val="HG丸ｺﾞｼｯｸM-PRO"/>
      <family val="3"/>
      <charset val="128"/>
    </font>
    <font>
      <sz val="10"/>
      <name val="HG丸ｺﾞｼｯｸM-PRO"/>
      <family val="3"/>
      <charset val="128"/>
    </font>
    <font>
      <sz val="12"/>
      <name val="ＭＳ Ｐゴシック"/>
      <family val="3"/>
      <charset val="128"/>
    </font>
    <font>
      <b/>
      <sz val="10"/>
      <name val="HG丸ｺﾞｼｯｸM-PRO"/>
      <family val="3"/>
      <charset val="128"/>
    </font>
    <font>
      <sz val="9"/>
      <color indexed="81"/>
      <name val="ＭＳ Ｐゴシック"/>
      <family val="3"/>
      <charset val="128"/>
    </font>
    <font>
      <b/>
      <sz val="9"/>
      <color indexed="81"/>
      <name val="ＭＳ Ｐゴシック"/>
      <family val="3"/>
      <charset val="128"/>
    </font>
    <font>
      <b/>
      <sz val="11"/>
      <color indexed="81"/>
      <name val="ＭＳ Ｐゴシック"/>
      <family val="3"/>
      <charset val="128"/>
    </font>
    <font>
      <b/>
      <sz val="11"/>
      <name val="ＭＳ ゴシック"/>
      <family val="3"/>
      <charset val="128"/>
    </font>
    <font>
      <b/>
      <sz val="11"/>
      <color indexed="60"/>
      <name val="ＭＳ Ｐゴシック"/>
      <family val="3"/>
      <charset val="128"/>
    </font>
    <font>
      <sz val="10"/>
      <name val="ＭＳ Ｐゴシック"/>
      <family val="3"/>
      <charset val="128"/>
    </font>
    <font>
      <sz val="14"/>
      <name val="ＭＳ ゴシック"/>
      <family val="3"/>
      <charset val="128"/>
    </font>
    <font>
      <b/>
      <sz val="9"/>
      <color indexed="81"/>
      <name val="MS P ゴシック"/>
      <family val="3"/>
      <charset val="128"/>
    </font>
    <font>
      <sz val="14"/>
      <name val="ＭＳ Ｐゴシック"/>
      <family val="3"/>
      <charset val="128"/>
    </font>
    <font>
      <sz val="11"/>
      <name val="BIZ UDP明朝 Medium"/>
      <family val="1"/>
      <charset val="128"/>
    </font>
    <font>
      <sz val="12"/>
      <name val="BIZ UDP明朝 Medium"/>
      <family val="1"/>
      <charset val="128"/>
    </font>
    <font>
      <b/>
      <sz val="14"/>
      <color indexed="60"/>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ゴシック"/>
      <family val="3"/>
      <charset val="128"/>
    </font>
    <font>
      <sz val="10"/>
      <color theme="1"/>
      <name val="ＭＳ ゴシック"/>
      <family val="3"/>
      <charset val="128"/>
    </font>
    <font>
      <b/>
      <sz val="10"/>
      <color theme="1"/>
      <name val="ＭＳ ゴシック"/>
      <family val="3"/>
      <charset val="128"/>
    </font>
    <font>
      <sz val="11"/>
      <color theme="1"/>
      <name val="ＭＳ ゴシック"/>
      <family val="3"/>
      <charset val="128"/>
    </font>
    <font>
      <u/>
      <sz val="10"/>
      <color theme="1"/>
      <name val="ＭＳ ゴシック"/>
      <family val="3"/>
      <charset val="128"/>
    </font>
    <font>
      <sz val="10.5"/>
      <color rgb="FFFF0000"/>
      <name val="ＭＳ 明朝"/>
      <family val="1"/>
      <charset val="128"/>
    </font>
    <font>
      <b/>
      <sz val="10"/>
      <color rgb="FFFF0000"/>
      <name val="HG丸ｺﾞｼｯｸM-PRO"/>
      <family val="3"/>
      <charset val="128"/>
    </font>
    <font>
      <b/>
      <sz val="10.5"/>
      <color rgb="FFFF0000"/>
      <name val="ＭＳ 明朝"/>
      <family val="1"/>
      <charset val="128"/>
    </font>
    <font>
      <u/>
      <sz val="11"/>
      <color theme="10"/>
      <name val="BIZ UDP明朝 Medium"/>
      <family val="1"/>
      <charset val="128"/>
    </font>
    <font>
      <b/>
      <sz val="14"/>
      <color theme="1"/>
      <name val="ＭＳ ゴシック"/>
      <family val="3"/>
      <charset val="128"/>
    </font>
    <font>
      <sz val="11"/>
      <color theme="1"/>
      <name val="BIZ UDP明朝 Medium"/>
      <family val="1"/>
      <charset val="128"/>
    </font>
    <font>
      <sz val="10"/>
      <color theme="1"/>
      <name val="ＭＳ 明朝"/>
      <family val="1"/>
      <charset val="128"/>
    </font>
    <font>
      <b/>
      <sz val="12"/>
      <color theme="1"/>
      <name val="HG丸ｺﾞｼｯｸM-PRO"/>
      <family val="3"/>
      <charset val="128"/>
    </font>
    <font>
      <sz val="12"/>
      <color theme="1"/>
      <name val="HG丸ｺﾞｼｯｸM-PRO"/>
      <family val="3"/>
      <charset val="128"/>
    </font>
    <font>
      <b/>
      <sz val="12"/>
      <color theme="1"/>
      <name val="ＭＳ 明朝"/>
      <family val="1"/>
      <charset val="128"/>
    </font>
    <font>
      <sz val="12"/>
      <color theme="1"/>
      <name val="ＭＳ 明朝"/>
      <family val="1"/>
      <charset val="128"/>
    </font>
    <font>
      <b/>
      <sz val="10"/>
      <color theme="1"/>
      <name val="HG丸ｺﾞｼｯｸM-PRO"/>
      <family val="3"/>
      <charset val="128"/>
    </font>
    <font>
      <sz val="10"/>
      <color theme="1"/>
      <name val="HG丸ｺﾞｼｯｸM-PRO"/>
      <family val="3"/>
      <charset val="128"/>
    </font>
    <font>
      <b/>
      <sz val="10"/>
      <color theme="1"/>
      <name val="ＭＳ 明朝"/>
      <family val="1"/>
      <charset val="128"/>
    </font>
    <font>
      <u/>
      <sz val="10"/>
      <color indexed="8"/>
      <name val="ＭＳ 明朝"/>
      <family val="1"/>
      <charset val="128"/>
    </font>
    <font>
      <sz val="10"/>
      <color indexed="8"/>
      <name val="ＭＳ 明朝"/>
      <family val="1"/>
      <charset val="128"/>
    </font>
    <font>
      <sz val="10"/>
      <color rgb="FFFF0000"/>
      <name val="ＭＳ ゴシック"/>
      <family val="3"/>
      <charset val="128"/>
    </font>
    <font>
      <sz val="8"/>
      <color theme="1"/>
      <name val="ＭＳ ゴシック"/>
      <family val="3"/>
      <charset val="128"/>
    </font>
    <font>
      <sz val="9"/>
      <color theme="1"/>
      <name val="ＭＳ ゴシック"/>
      <family val="3"/>
      <charset val="128"/>
    </font>
  </fonts>
  <fills count="8">
    <fill>
      <patternFill patternType="none"/>
    </fill>
    <fill>
      <patternFill patternType="gray125"/>
    </fill>
    <fill>
      <patternFill patternType="solid">
        <fgColor indexed="65"/>
        <bgColor indexed="64"/>
      </patternFill>
    </fill>
    <fill>
      <patternFill patternType="solid">
        <fgColor rgb="FFCCFFCC"/>
        <bgColor indexed="64"/>
      </patternFill>
    </fill>
    <fill>
      <patternFill patternType="solid">
        <fgColor theme="0"/>
        <bgColor indexed="64"/>
      </patternFill>
    </fill>
    <fill>
      <patternFill patternType="solid">
        <fgColor theme="4" tint="0.79998168889431442"/>
        <bgColor indexed="64"/>
      </patternFill>
    </fill>
    <fill>
      <patternFill patternType="solid">
        <fgColor theme="6"/>
        <bgColor indexed="64"/>
      </patternFill>
    </fill>
    <fill>
      <patternFill patternType="solid">
        <fgColor theme="9" tint="0.79998168889431442"/>
        <bgColor indexed="64"/>
      </patternFill>
    </fill>
  </fills>
  <borders count="12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thin">
        <color indexed="64"/>
      </top>
      <bottom style="thin">
        <color indexed="64"/>
      </bottom>
      <diagonal/>
    </border>
    <border>
      <left/>
      <right/>
      <top style="thick">
        <color indexed="64"/>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top style="hair">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thin">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hair">
        <color indexed="64"/>
      </right>
      <top style="hair">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style="hair">
        <color indexed="64"/>
      </left>
      <right/>
      <top style="thin">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right style="thin">
        <color theme="9" tint="-0.24994659260841701"/>
      </right>
      <top style="thin">
        <color theme="9" tint="-0.24994659260841701"/>
      </top>
      <bottom/>
      <diagonal/>
    </border>
    <border>
      <left style="thin">
        <color theme="9" tint="-0.24994659260841701"/>
      </left>
      <right/>
      <top/>
      <bottom/>
      <diagonal/>
    </border>
    <border>
      <left/>
      <right style="thin">
        <color theme="9" tint="-0.24994659260841701"/>
      </right>
      <top/>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thin">
        <color indexed="64"/>
      </left>
      <right/>
      <top/>
      <bottom style="medium">
        <color indexed="64"/>
      </bottom>
      <diagonal/>
    </border>
    <border>
      <left style="hair">
        <color theme="0" tint="-0.24994659260841701"/>
      </left>
      <right style="hair">
        <color theme="0" tint="-0.24994659260841701"/>
      </right>
      <top style="hair">
        <color theme="0" tint="-0.24994659260841701"/>
      </top>
      <bottom style="medium">
        <color auto="1"/>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8">
    <xf numFmtId="0" fontId="0" fillId="0" borderId="0">
      <alignment vertical="center"/>
    </xf>
    <xf numFmtId="0" fontId="27" fillId="0" borderId="0" applyNumberFormat="0" applyFill="0" applyBorder="0" applyAlignment="0" applyProtection="0">
      <alignment vertical="center"/>
    </xf>
    <xf numFmtId="0" fontId="26" fillId="0" borderId="0">
      <alignment vertical="center"/>
    </xf>
    <xf numFmtId="0" fontId="26" fillId="0" borderId="0">
      <alignment vertical="center"/>
    </xf>
    <xf numFmtId="0" fontId="19" fillId="0" borderId="0"/>
    <xf numFmtId="0" fontId="26" fillId="0" borderId="0">
      <alignment vertical="center"/>
    </xf>
    <xf numFmtId="0" fontId="1" fillId="0" borderId="0"/>
    <xf numFmtId="0" fontId="26" fillId="0" borderId="0">
      <alignment vertical="center"/>
    </xf>
  </cellStyleXfs>
  <cellXfs count="471">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9" xfId="0" applyBorder="1" applyAlignment="1">
      <alignment horizontal="center" vertical="center"/>
    </xf>
    <xf numFmtId="0" fontId="0" fillId="0" borderId="10" xfId="0" applyBorder="1">
      <alignment vertical="center"/>
    </xf>
    <xf numFmtId="0" fontId="0" fillId="0" borderId="11" xfId="0" applyBorder="1">
      <alignment vertical="center"/>
    </xf>
    <xf numFmtId="0" fontId="0" fillId="0" borderId="0" xfId="0" applyAlignment="1">
      <alignment horizontal="center"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7" fillId="0" borderId="0" xfId="0" applyFont="1">
      <alignment vertical="center"/>
    </xf>
    <xf numFmtId="0" fontId="10" fillId="0" borderId="0" xfId="0" applyFont="1">
      <alignment vertical="center"/>
    </xf>
    <xf numFmtId="0" fontId="11" fillId="0" borderId="0" xfId="0" applyFont="1">
      <alignment vertical="center"/>
    </xf>
    <xf numFmtId="0" fontId="5" fillId="3" borderId="12" xfId="0" applyFont="1" applyFill="1" applyBorder="1" applyProtection="1">
      <alignment vertical="center"/>
      <protection locked="0"/>
    </xf>
    <xf numFmtId="0" fontId="5" fillId="3" borderId="6" xfId="0" applyFont="1" applyFill="1" applyBorder="1" applyProtection="1">
      <alignment vertical="center"/>
      <protection locked="0"/>
    </xf>
    <xf numFmtId="0" fontId="5" fillId="3" borderId="13" xfId="0" applyFont="1" applyFill="1" applyBorder="1" applyProtection="1">
      <alignment vertical="center"/>
      <protection locked="0"/>
    </xf>
    <xf numFmtId="0" fontId="5" fillId="3" borderId="14" xfId="0" applyFont="1" applyFill="1" applyBorder="1" applyProtection="1">
      <alignment vertical="center"/>
      <protection locked="0"/>
    </xf>
    <xf numFmtId="0" fontId="5" fillId="3" borderId="15" xfId="0" applyFont="1" applyFill="1" applyBorder="1" applyProtection="1">
      <alignment vertical="center"/>
      <protection locked="0"/>
    </xf>
    <xf numFmtId="0" fontId="5" fillId="3" borderId="16" xfId="0" applyFont="1" applyFill="1" applyBorder="1" applyProtection="1">
      <alignment vertical="center"/>
      <protection locked="0"/>
    </xf>
    <xf numFmtId="0" fontId="7" fillId="0" borderId="0" xfId="0" applyFont="1" applyAlignment="1">
      <alignment horizontal="left" vertical="center" wrapText="1"/>
    </xf>
    <xf numFmtId="0" fontId="6" fillId="0" borderId="0" xfId="0" applyFont="1" applyAlignment="1"/>
    <xf numFmtId="0" fontId="0" fillId="0" borderId="0" xfId="0" applyAlignment="1">
      <alignment vertical="center" wrapText="1"/>
    </xf>
    <xf numFmtId="0" fontId="6" fillId="0" borderId="17" xfId="0" applyFont="1" applyBorder="1">
      <alignment vertical="center"/>
    </xf>
    <xf numFmtId="0" fontId="6" fillId="0" borderId="2" xfId="0" applyFont="1" applyBorder="1">
      <alignment vertical="center"/>
    </xf>
    <xf numFmtId="0" fontId="6" fillId="0" borderId="3" xfId="0" applyFont="1" applyBorder="1">
      <alignment vertical="center"/>
    </xf>
    <xf numFmtId="0" fontId="7" fillId="3" borderId="0" xfId="0" applyFont="1" applyFill="1" applyAlignment="1">
      <alignment horizontal="center" vertical="center"/>
    </xf>
    <xf numFmtId="0" fontId="6" fillId="0" borderId="18" xfId="0" applyFont="1" applyBorder="1">
      <alignment vertical="center"/>
    </xf>
    <xf numFmtId="0" fontId="6" fillId="3" borderId="19" xfId="0" applyFont="1" applyFill="1" applyBorder="1" applyAlignment="1" applyProtection="1">
      <alignment horizontal="center" vertical="center"/>
      <protection locked="0"/>
    </xf>
    <xf numFmtId="0" fontId="5" fillId="0" borderId="0" xfId="0" applyFont="1" applyProtection="1">
      <alignment vertical="center"/>
      <protection locked="0"/>
    </xf>
    <xf numFmtId="0" fontId="3" fillId="0" borderId="0" xfId="0" applyFont="1" applyAlignment="1">
      <alignment horizontal="center" vertical="center" wrapText="1"/>
    </xf>
    <xf numFmtId="0" fontId="12" fillId="0" borderId="0" xfId="0" applyFont="1" applyAlignment="1">
      <alignment horizontal="center" vertical="center" wrapText="1"/>
    </xf>
    <xf numFmtId="0" fontId="3" fillId="0" borderId="0" xfId="0" applyFont="1">
      <alignment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5" fillId="0" borderId="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27" xfId="0" applyFont="1" applyBorder="1">
      <alignment vertical="center"/>
    </xf>
    <xf numFmtId="0" fontId="5" fillId="0" borderId="28" xfId="0" applyFont="1" applyBorder="1">
      <alignment vertical="center"/>
    </xf>
    <xf numFmtId="0" fontId="3" fillId="0" borderId="0" xfId="0" applyFont="1" applyAlignment="1">
      <alignment horizontal="left" vertical="center"/>
    </xf>
    <xf numFmtId="0" fontId="5" fillId="0" borderId="29" xfId="0" applyFont="1" applyBorder="1" applyAlignment="1">
      <alignment horizontal="center" vertical="center"/>
    </xf>
    <xf numFmtId="0" fontId="5" fillId="0" borderId="30" xfId="0" applyFont="1" applyBorder="1" applyAlignment="1">
      <alignment horizontal="left" vertical="center"/>
    </xf>
    <xf numFmtId="0" fontId="6" fillId="0" borderId="0" xfId="0" applyFont="1" applyAlignment="1">
      <alignment horizontal="center" vertical="center"/>
    </xf>
    <xf numFmtId="0" fontId="6" fillId="3" borderId="12" xfId="0" applyFont="1" applyFill="1" applyBorder="1" applyAlignment="1" applyProtection="1">
      <alignment horizontal="center" vertical="center"/>
      <protection locked="0"/>
    </xf>
    <xf numFmtId="0" fontId="6" fillId="3" borderId="31" xfId="0" applyFont="1" applyFill="1" applyBorder="1" applyAlignment="1" applyProtection="1">
      <alignment horizontal="center" vertical="center"/>
      <protection locked="0"/>
    </xf>
    <xf numFmtId="0" fontId="6" fillId="3" borderId="6" xfId="0" applyFont="1" applyFill="1" applyBorder="1" applyAlignment="1" applyProtection="1">
      <alignment horizontal="center" vertical="center"/>
      <protection locked="0"/>
    </xf>
    <xf numFmtId="0" fontId="6" fillId="3" borderId="32" xfId="0" applyFont="1" applyFill="1" applyBorder="1" applyAlignment="1" applyProtection="1">
      <alignment horizontal="center" vertical="center"/>
      <protection locked="0"/>
    </xf>
    <xf numFmtId="0" fontId="6" fillId="0" borderId="0" xfId="0" applyFont="1" applyProtection="1">
      <alignment vertical="center"/>
      <protection locked="0"/>
    </xf>
    <xf numFmtId="12" fontId="5" fillId="3" borderId="33" xfId="0" applyNumberFormat="1" applyFont="1" applyFill="1" applyBorder="1" applyProtection="1">
      <alignment vertical="center"/>
      <protection locked="0"/>
    </xf>
    <xf numFmtId="12" fontId="5" fillId="3" borderId="12" xfId="0" applyNumberFormat="1" applyFont="1" applyFill="1" applyBorder="1" applyProtection="1">
      <alignment vertical="center"/>
      <protection locked="0"/>
    </xf>
    <xf numFmtId="12" fontId="5" fillId="3" borderId="34" xfId="0" applyNumberFormat="1" applyFont="1" applyFill="1" applyBorder="1" applyProtection="1">
      <alignment vertical="center"/>
      <protection locked="0"/>
    </xf>
    <xf numFmtId="12" fontId="5" fillId="3" borderId="6" xfId="0" applyNumberFormat="1" applyFont="1" applyFill="1" applyBorder="1" applyProtection="1">
      <alignment vertical="center"/>
      <protection locked="0"/>
    </xf>
    <xf numFmtId="12" fontId="5" fillId="3" borderId="35" xfId="0" applyNumberFormat="1" applyFont="1" applyFill="1" applyBorder="1" applyProtection="1">
      <alignment vertical="center"/>
      <protection locked="0"/>
    </xf>
    <xf numFmtId="12" fontId="5" fillId="3" borderId="19" xfId="0" applyNumberFormat="1" applyFont="1" applyFill="1" applyBorder="1" applyProtection="1">
      <alignment vertical="center"/>
      <protection locked="0"/>
    </xf>
    <xf numFmtId="0" fontId="28" fillId="0" borderId="0" xfId="0" applyFont="1">
      <alignment vertical="center"/>
    </xf>
    <xf numFmtId="0" fontId="5" fillId="0" borderId="0" xfId="0" applyFont="1" applyAlignment="1">
      <alignment horizontal="left" vertical="center"/>
    </xf>
    <xf numFmtId="0" fontId="5" fillId="0" borderId="0" xfId="0" quotePrefix="1" applyFont="1" applyAlignment="1">
      <alignment horizontal="left" vertical="center"/>
    </xf>
    <xf numFmtId="0" fontId="17" fillId="0" borderId="0" xfId="0" applyFont="1">
      <alignment vertical="center"/>
    </xf>
    <xf numFmtId="0" fontId="6" fillId="0" borderId="0" xfId="0" applyFont="1" applyAlignment="1">
      <alignment vertical="center" wrapText="1"/>
    </xf>
    <xf numFmtId="0" fontId="29" fillId="0" borderId="0" xfId="5" applyFont="1">
      <alignment vertical="center"/>
    </xf>
    <xf numFmtId="0" fontId="30" fillId="0" borderId="0" xfId="5" applyFont="1">
      <alignment vertical="center"/>
    </xf>
    <xf numFmtId="0" fontId="29" fillId="2" borderId="0" xfId="5" applyFont="1" applyFill="1">
      <alignment vertical="center"/>
    </xf>
    <xf numFmtId="0" fontId="29" fillId="0" borderId="0" xfId="5" applyFont="1" applyAlignment="1">
      <alignment horizontal="center" vertical="center"/>
    </xf>
    <xf numFmtId="0" fontId="31" fillId="0" borderId="0" xfId="5" applyFont="1">
      <alignment vertical="center"/>
    </xf>
    <xf numFmtId="0" fontId="31" fillId="2" borderId="0" xfId="5" applyFont="1" applyFill="1">
      <alignment vertical="center"/>
    </xf>
    <xf numFmtId="0" fontId="31" fillId="0" borderId="0" xfId="5" applyFont="1" applyAlignment="1">
      <alignment horizontal="center" vertical="center"/>
    </xf>
    <xf numFmtId="0" fontId="29" fillId="2" borderId="0" xfId="5" applyFont="1" applyFill="1" applyAlignment="1">
      <alignment horizontal="left" vertical="center" wrapText="1"/>
    </xf>
    <xf numFmtId="176" fontId="29" fillId="0" borderId="0" xfId="5" applyNumberFormat="1" applyFont="1" applyAlignment="1">
      <alignment horizontal="center" vertical="center" wrapText="1"/>
    </xf>
    <xf numFmtId="0" fontId="29" fillId="0" borderId="0" xfId="5" quotePrefix="1" applyFont="1" applyAlignment="1">
      <alignment vertical="top"/>
    </xf>
    <xf numFmtId="0" fontId="29" fillId="2" borderId="40" xfId="5" applyFont="1" applyFill="1" applyBorder="1" applyAlignment="1">
      <alignment horizontal="centerContinuous" vertical="center"/>
    </xf>
    <xf numFmtId="0" fontId="29" fillId="2" borderId="41" xfId="5" applyFont="1" applyFill="1" applyBorder="1" applyAlignment="1">
      <alignment horizontal="centerContinuous" vertical="center"/>
    </xf>
    <xf numFmtId="0" fontId="29" fillId="2" borderId="42" xfId="5" applyFont="1" applyFill="1" applyBorder="1" applyAlignment="1">
      <alignment horizontal="center" vertical="center"/>
    </xf>
    <xf numFmtId="0" fontId="29" fillId="2" borderId="27" xfId="5" applyFont="1" applyFill="1" applyBorder="1" applyAlignment="1">
      <alignment horizontal="center" vertical="center" wrapText="1"/>
    </xf>
    <xf numFmtId="0" fontId="29" fillId="3" borderId="43" xfId="5" applyFont="1" applyFill="1" applyBorder="1" applyAlignment="1">
      <alignment horizontal="center" vertical="center" wrapText="1"/>
    </xf>
    <xf numFmtId="0" fontId="31" fillId="4" borderId="44" xfId="2" quotePrefix="1" applyFont="1" applyFill="1" applyBorder="1" applyAlignment="1">
      <alignment horizontal="center" vertical="center"/>
    </xf>
    <xf numFmtId="0" fontId="31" fillId="2" borderId="45" xfId="5" applyFont="1" applyFill="1" applyBorder="1">
      <alignment vertical="center"/>
    </xf>
    <xf numFmtId="0" fontId="29" fillId="0" borderId="0" xfId="2" applyFont="1">
      <alignment vertical="center"/>
    </xf>
    <xf numFmtId="0" fontId="29" fillId="4" borderId="44" xfId="2" quotePrefix="1" applyFont="1" applyFill="1" applyBorder="1">
      <alignment vertical="center"/>
    </xf>
    <xf numFmtId="0" fontId="29" fillId="2" borderId="46" xfId="5" applyFont="1" applyFill="1" applyBorder="1" applyAlignment="1">
      <alignment vertical="center" wrapText="1"/>
    </xf>
    <xf numFmtId="0" fontId="29" fillId="2" borderId="44" xfId="2" applyFont="1" applyFill="1" applyBorder="1">
      <alignment vertical="center"/>
    </xf>
    <xf numFmtId="0" fontId="29" fillId="2" borderId="47" xfId="2" applyFont="1" applyFill="1" applyBorder="1" applyAlignment="1">
      <alignment horizontal="center" vertical="center"/>
    </xf>
    <xf numFmtId="0" fontId="29" fillId="2" borderId="48" xfId="2" applyFont="1" applyFill="1" applyBorder="1" applyAlignment="1">
      <alignment horizontal="left" vertical="center"/>
    </xf>
    <xf numFmtId="0" fontId="29" fillId="2" borderId="33" xfId="2" applyFont="1" applyFill="1" applyBorder="1" applyAlignment="1">
      <alignment horizontal="center" vertical="center"/>
    </xf>
    <xf numFmtId="0" fontId="29" fillId="3" borderId="13" xfId="2" applyFont="1" applyFill="1" applyBorder="1" applyAlignment="1" applyProtection="1">
      <alignment horizontal="center" vertical="center"/>
      <protection locked="0"/>
    </xf>
    <xf numFmtId="0" fontId="29" fillId="2" borderId="44" xfId="2" applyFont="1" applyFill="1" applyBorder="1" applyAlignment="1">
      <alignment horizontal="right" vertical="center"/>
    </xf>
    <xf numFmtId="0" fontId="29" fillId="2" borderId="49" xfId="2" applyFont="1" applyFill="1" applyBorder="1" applyAlignment="1">
      <alignment horizontal="center" vertical="center"/>
    </xf>
    <xf numFmtId="0" fontId="29" fillId="2" borderId="50" xfId="2" applyFont="1" applyFill="1" applyBorder="1" applyAlignment="1">
      <alignment vertical="center" wrapText="1"/>
    </xf>
    <xf numFmtId="0" fontId="29" fillId="2" borderId="34" xfId="2" applyFont="1" applyFill="1" applyBorder="1" applyAlignment="1">
      <alignment vertical="center" wrapText="1"/>
    </xf>
    <xf numFmtId="0" fontId="29" fillId="3" borderId="14" xfId="2" applyFont="1" applyFill="1" applyBorder="1" applyAlignment="1" applyProtection="1">
      <alignment horizontal="center" vertical="center" wrapText="1"/>
      <protection locked="0"/>
    </xf>
    <xf numFmtId="0" fontId="29" fillId="2" borderId="50" xfId="3" applyFont="1" applyFill="1" applyBorder="1" applyAlignment="1">
      <alignment vertical="center" wrapText="1"/>
    </xf>
    <xf numFmtId="0" fontId="29" fillId="2" borderId="34" xfId="3" applyFont="1" applyFill="1" applyBorder="1" applyAlignment="1">
      <alignment vertical="center" wrapText="1"/>
    </xf>
    <xf numFmtId="0" fontId="29" fillId="3" borderId="14" xfId="3" applyFont="1" applyFill="1" applyBorder="1" applyAlignment="1" applyProtection="1">
      <alignment horizontal="center" vertical="center" wrapText="1"/>
      <protection locked="0"/>
    </xf>
    <xf numFmtId="0" fontId="29" fillId="2" borderId="44" xfId="2" applyFont="1" applyFill="1" applyBorder="1" applyAlignment="1">
      <alignment horizontal="center" vertical="center"/>
    </xf>
    <xf numFmtId="0" fontId="29" fillId="2" borderId="51" xfId="2" applyFont="1" applyFill="1" applyBorder="1" applyAlignment="1">
      <alignment horizontal="left" vertical="center" wrapText="1"/>
    </xf>
    <xf numFmtId="0" fontId="29" fillId="2" borderId="35" xfId="2" applyFont="1" applyFill="1" applyBorder="1" applyAlignment="1">
      <alignment vertical="center" wrapText="1"/>
    </xf>
    <xf numFmtId="0" fontId="31" fillId="4" borderId="52" xfId="2" quotePrefix="1" applyFont="1" applyFill="1" applyBorder="1">
      <alignment vertical="center"/>
    </xf>
    <xf numFmtId="0" fontId="31" fillId="2" borderId="53" xfId="2" applyFont="1" applyFill="1" applyBorder="1">
      <alignment vertical="center"/>
    </xf>
    <xf numFmtId="0" fontId="29" fillId="2" borderId="46" xfId="2" applyFont="1" applyFill="1" applyBorder="1" applyAlignment="1">
      <alignment vertical="center" wrapText="1"/>
    </xf>
    <xf numFmtId="0" fontId="29" fillId="2" borderId="48" xfId="2" applyFont="1" applyFill="1" applyBorder="1" applyAlignment="1">
      <alignment vertical="center" wrapText="1"/>
    </xf>
    <xf numFmtId="0" fontId="29" fillId="2" borderId="54" xfId="2" applyFont="1" applyFill="1" applyBorder="1" applyAlignment="1">
      <alignment vertical="center" wrapText="1"/>
    </xf>
    <xf numFmtId="0" fontId="29" fillId="3" borderId="55" xfId="2" applyFont="1" applyFill="1" applyBorder="1" applyAlignment="1" applyProtection="1">
      <alignment horizontal="center" vertical="center" wrapText="1"/>
      <protection locked="0"/>
    </xf>
    <xf numFmtId="0" fontId="29" fillId="2" borderId="56" xfId="2" applyFont="1" applyFill="1" applyBorder="1">
      <alignment vertical="center"/>
    </xf>
    <xf numFmtId="0" fontId="29" fillId="2" borderId="57" xfId="2" applyFont="1" applyFill="1" applyBorder="1" applyAlignment="1">
      <alignment horizontal="center" vertical="center"/>
    </xf>
    <xf numFmtId="0" fontId="29" fillId="2" borderId="58" xfId="2" applyFont="1" applyFill="1" applyBorder="1" applyAlignment="1">
      <alignment vertical="center" wrapText="1"/>
    </xf>
    <xf numFmtId="0" fontId="29" fillId="2" borderId="59" xfId="2" applyFont="1" applyFill="1" applyBorder="1" applyAlignment="1">
      <alignment vertical="center" wrapText="1"/>
    </xf>
    <xf numFmtId="0" fontId="29" fillId="3" borderId="60" xfId="2" applyFont="1" applyFill="1" applyBorder="1" applyAlignment="1" applyProtection="1">
      <alignment horizontal="center" vertical="center" wrapText="1"/>
      <protection locked="0"/>
    </xf>
    <xf numFmtId="0" fontId="31" fillId="2" borderId="52" xfId="2" quotePrefix="1" applyFont="1" applyFill="1" applyBorder="1">
      <alignment vertical="center"/>
    </xf>
    <xf numFmtId="0" fontId="29" fillId="0" borderId="53" xfId="2" applyFont="1" applyBorder="1" applyAlignment="1">
      <alignment horizontal="center" vertical="center"/>
    </xf>
    <xf numFmtId="0" fontId="29" fillId="2" borderId="44" xfId="2" quotePrefix="1" applyFont="1" applyFill="1" applyBorder="1">
      <alignment vertical="center"/>
    </xf>
    <xf numFmtId="0" fontId="29" fillId="0" borderId="46" xfId="2" applyFont="1" applyBorder="1" applyAlignment="1">
      <alignment horizontal="center" vertical="center"/>
    </xf>
    <xf numFmtId="0" fontId="29" fillId="2" borderId="33" xfId="2" applyFont="1" applyFill="1" applyBorder="1" applyAlignment="1">
      <alignment vertical="center" wrapText="1"/>
    </xf>
    <xf numFmtId="0" fontId="29" fillId="3" borderId="13" xfId="2" applyFont="1" applyFill="1" applyBorder="1" applyAlignment="1" applyProtection="1">
      <alignment horizontal="center" vertical="center" wrapText="1"/>
      <protection locked="0"/>
    </xf>
    <xf numFmtId="0" fontId="29" fillId="2" borderId="38" xfId="2" applyFont="1" applyFill="1" applyBorder="1" applyAlignment="1">
      <alignment horizontal="center" vertical="center"/>
    </xf>
    <xf numFmtId="0" fontId="29" fillId="2" borderId="7" xfId="2" applyFont="1" applyFill="1" applyBorder="1" applyAlignment="1">
      <alignment vertical="center" wrapText="1"/>
    </xf>
    <xf numFmtId="0" fontId="29" fillId="2" borderId="8" xfId="2" applyFont="1" applyFill="1" applyBorder="1" applyAlignment="1">
      <alignment vertical="center" wrapText="1"/>
    </xf>
    <xf numFmtId="0" fontId="29" fillId="2" borderId="37" xfId="2" applyFont="1" applyFill="1" applyBorder="1" applyAlignment="1">
      <alignment vertical="center" wrapText="1"/>
    </xf>
    <xf numFmtId="0" fontId="29" fillId="2" borderId="6" xfId="2" applyFont="1" applyFill="1" applyBorder="1" applyAlignment="1">
      <alignment vertical="center" wrapText="1"/>
    </xf>
    <xf numFmtId="0" fontId="29" fillId="2" borderId="61" xfId="2" applyFont="1" applyFill="1" applyBorder="1" applyAlignment="1">
      <alignment horizontal="center" vertical="center"/>
    </xf>
    <xf numFmtId="0" fontId="29" fillId="2" borderId="39" xfId="2" applyFont="1" applyFill="1" applyBorder="1" applyAlignment="1">
      <alignment vertical="center" wrapText="1"/>
    </xf>
    <xf numFmtId="0" fontId="29" fillId="2" borderId="32" xfId="2" applyFont="1" applyFill="1" applyBorder="1" applyAlignment="1">
      <alignment vertical="center" wrapText="1"/>
    </xf>
    <xf numFmtId="0" fontId="29" fillId="2" borderId="62" xfId="2" applyFont="1" applyFill="1" applyBorder="1" applyAlignment="1">
      <alignment horizontal="center" vertical="center"/>
    </xf>
    <xf numFmtId="0" fontId="29" fillId="2" borderId="36" xfId="2" applyFont="1" applyFill="1" applyBorder="1" applyAlignment="1">
      <alignment vertical="center" wrapText="1"/>
    </xf>
    <xf numFmtId="0" fontId="29" fillId="2" borderId="31" xfId="2" applyFont="1" applyFill="1" applyBorder="1" applyAlignment="1">
      <alignment vertical="center" wrapText="1"/>
    </xf>
    <xf numFmtId="0" fontId="29" fillId="3" borderId="63" xfId="2" applyFont="1" applyFill="1" applyBorder="1" applyAlignment="1" applyProtection="1">
      <alignment horizontal="center" vertical="center" wrapText="1"/>
      <protection locked="0"/>
    </xf>
    <xf numFmtId="0" fontId="29" fillId="2" borderId="64" xfId="2" applyFont="1" applyFill="1" applyBorder="1">
      <alignment vertical="center"/>
    </xf>
    <xf numFmtId="0" fontId="29" fillId="2" borderId="65" xfId="2" applyFont="1" applyFill="1" applyBorder="1" applyAlignment="1">
      <alignment horizontal="center" vertical="center"/>
    </xf>
    <xf numFmtId="0" fontId="29" fillId="2" borderId="66" xfId="2" applyFont="1" applyFill="1" applyBorder="1" applyAlignment="1">
      <alignment vertical="center" wrapText="1"/>
    </xf>
    <xf numFmtId="0" fontId="29" fillId="2" borderId="67" xfId="2" applyFont="1" applyFill="1" applyBorder="1" applyAlignment="1">
      <alignment vertical="center" wrapText="1"/>
    </xf>
    <xf numFmtId="0" fontId="29" fillId="3" borderId="16" xfId="2" applyFont="1" applyFill="1" applyBorder="1" applyAlignment="1" applyProtection="1">
      <alignment horizontal="center" vertical="center" wrapText="1"/>
      <protection locked="0"/>
    </xf>
    <xf numFmtId="0" fontId="29" fillId="2" borderId="64" xfId="2" applyFont="1" applyFill="1" applyBorder="1" applyAlignment="1">
      <alignment horizontal="right" vertical="center"/>
    </xf>
    <xf numFmtId="0" fontId="29" fillId="0" borderId="68" xfId="5" applyFont="1" applyBorder="1" applyAlignment="1">
      <alignment horizontal="center" vertical="center"/>
    </xf>
    <xf numFmtId="0" fontId="29" fillId="0" borderId="0" xfId="5" applyFont="1" applyAlignment="1">
      <alignment horizontal="center" vertical="center" wrapText="1"/>
    </xf>
    <xf numFmtId="0" fontId="29" fillId="0" borderId="69" xfId="5" applyFont="1" applyBorder="1" applyAlignment="1">
      <alignment horizontal="center" vertical="center" wrapText="1"/>
    </xf>
    <xf numFmtId="0" fontId="29" fillId="2" borderId="28" xfId="5" applyFont="1" applyFill="1" applyBorder="1" applyAlignment="1">
      <alignment horizontal="center" vertical="center" wrapText="1"/>
    </xf>
    <xf numFmtId="0" fontId="29" fillId="4" borderId="70" xfId="2" quotePrefix="1" applyFont="1" applyFill="1" applyBorder="1" applyAlignment="1">
      <alignment horizontal="centerContinuous" vertical="center"/>
    </xf>
    <xf numFmtId="0" fontId="29" fillId="2" borderId="71" xfId="5" applyFont="1" applyFill="1" applyBorder="1" applyAlignment="1">
      <alignment horizontal="centerContinuous" vertical="center"/>
    </xf>
    <xf numFmtId="0" fontId="29" fillId="2" borderId="72" xfId="5" applyFont="1" applyFill="1" applyBorder="1" applyAlignment="1">
      <alignment vertical="center" wrapText="1"/>
    </xf>
    <xf numFmtId="0" fontId="29" fillId="4" borderId="12" xfId="5" applyFont="1" applyFill="1" applyBorder="1" applyAlignment="1">
      <alignment horizontal="center" vertical="center" wrapText="1"/>
    </xf>
    <xf numFmtId="0" fontId="29" fillId="3" borderId="13" xfId="3" applyFont="1" applyFill="1" applyBorder="1" applyAlignment="1" applyProtection="1">
      <alignment horizontal="center" vertical="center" wrapText="1"/>
      <protection locked="0"/>
    </xf>
    <xf numFmtId="0" fontId="29" fillId="4" borderId="73" xfId="2" quotePrefix="1" applyFont="1" applyFill="1" applyBorder="1" applyAlignment="1">
      <alignment horizontal="centerContinuous" vertical="center"/>
    </xf>
    <xf numFmtId="0" fontId="29" fillId="2" borderId="74" xfId="5" applyFont="1" applyFill="1" applyBorder="1" applyAlignment="1">
      <alignment horizontal="centerContinuous" vertical="center"/>
    </xf>
    <xf numFmtId="0" fontId="29" fillId="2" borderId="75" xfId="5" applyFont="1" applyFill="1" applyBorder="1" applyAlignment="1">
      <alignment vertical="center" wrapText="1"/>
    </xf>
    <xf numFmtId="0" fontId="29" fillId="4" borderId="6" xfId="5" applyFont="1" applyFill="1" applyBorder="1" applyAlignment="1">
      <alignment horizontal="center" vertical="center" wrapText="1"/>
    </xf>
    <xf numFmtId="0" fontId="29" fillId="4" borderId="30" xfId="2" quotePrefix="1" applyFont="1" applyFill="1" applyBorder="1" applyAlignment="1">
      <alignment horizontal="centerContinuous" vertical="center"/>
    </xf>
    <xf numFmtId="0" fontId="29" fillId="2" borderId="76" xfId="5" applyFont="1" applyFill="1" applyBorder="1" applyAlignment="1">
      <alignment horizontal="centerContinuous" vertical="center"/>
    </xf>
    <xf numFmtId="0" fontId="29" fillId="2" borderId="77" xfId="5" applyFont="1" applyFill="1" applyBorder="1" applyAlignment="1">
      <alignment vertical="center" wrapText="1"/>
    </xf>
    <xf numFmtId="0" fontId="29" fillId="4" borderId="15" xfId="5" applyFont="1" applyFill="1" applyBorder="1" applyAlignment="1">
      <alignment horizontal="center" vertical="center" wrapText="1"/>
    </xf>
    <xf numFmtId="0" fontId="29" fillId="2" borderId="0" xfId="5" applyFont="1" applyFill="1" applyAlignment="1">
      <alignment vertical="center" wrapText="1"/>
    </xf>
    <xf numFmtId="0" fontId="29" fillId="4" borderId="52" xfId="2" quotePrefix="1" applyFont="1" applyFill="1" applyBorder="1" applyAlignment="1">
      <alignment horizontal="centerContinuous" vertical="center"/>
    </xf>
    <xf numFmtId="0" fontId="29" fillId="4" borderId="78" xfId="2" quotePrefix="1" applyFont="1" applyFill="1" applyBorder="1" applyAlignment="1">
      <alignment horizontal="centerContinuous" vertical="center"/>
    </xf>
    <xf numFmtId="0" fontId="29" fillId="4" borderId="72" xfId="5" applyFont="1" applyFill="1" applyBorder="1" applyAlignment="1">
      <alignment vertical="center" wrapText="1"/>
    </xf>
    <xf numFmtId="0" fontId="29" fillId="3" borderId="13" xfId="5" applyFont="1" applyFill="1" applyBorder="1" applyAlignment="1" applyProtection="1">
      <alignment horizontal="center" vertical="center" wrapText="1"/>
      <protection locked="0"/>
    </xf>
    <xf numFmtId="0" fontId="29" fillId="4" borderId="74" xfId="2" quotePrefix="1" applyFont="1" applyFill="1" applyBorder="1" applyAlignment="1">
      <alignment horizontal="centerContinuous" vertical="center"/>
    </xf>
    <xf numFmtId="0" fontId="29" fillId="4" borderId="75" xfId="5" applyFont="1" applyFill="1" applyBorder="1" applyAlignment="1">
      <alignment vertical="center" wrapText="1"/>
    </xf>
    <xf numFmtId="0" fontId="29" fillId="3" borderId="14" xfId="5" applyFont="1" applyFill="1" applyBorder="1" applyAlignment="1" applyProtection="1">
      <alignment horizontal="center" vertical="center" wrapText="1"/>
      <protection locked="0"/>
    </xf>
    <xf numFmtId="0" fontId="29" fillId="4" borderId="76" xfId="2" quotePrefix="1" applyFont="1" applyFill="1" applyBorder="1" applyAlignment="1">
      <alignment horizontal="centerContinuous" vertical="center"/>
    </xf>
    <xf numFmtId="0" fontId="29" fillId="4" borderId="77" xfId="5" applyFont="1" applyFill="1" applyBorder="1" applyAlignment="1">
      <alignment vertical="center" wrapText="1"/>
    </xf>
    <xf numFmtId="0" fontId="29" fillId="3" borderId="16" xfId="5" applyFont="1" applyFill="1" applyBorder="1" applyAlignment="1" applyProtection="1">
      <alignment horizontal="center" vertical="center" wrapText="1"/>
      <protection locked="0"/>
    </xf>
    <xf numFmtId="0" fontId="29" fillId="2" borderId="0" xfId="2" applyFont="1" applyFill="1">
      <alignment vertical="center"/>
    </xf>
    <xf numFmtId="0" fontId="29" fillId="4" borderId="0" xfId="2" quotePrefix="1" applyFont="1" applyFill="1">
      <alignment vertical="center"/>
    </xf>
    <xf numFmtId="0" fontId="29" fillId="4" borderId="0" xfId="5" applyFont="1" applyFill="1" applyAlignment="1">
      <alignment horizontal="left" vertical="center" wrapText="1"/>
    </xf>
    <xf numFmtId="0" fontId="29" fillId="0" borderId="0" xfId="5" applyFont="1" applyAlignment="1">
      <alignment horizontal="left" vertical="center"/>
    </xf>
    <xf numFmtId="0" fontId="29" fillId="2" borderId="79" xfId="5" applyFont="1" applyFill="1" applyBorder="1" applyAlignment="1">
      <alignment horizontal="centerContinuous" vertical="center" wrapText="1"/>
    </xf>
    <xf numFmtId="0" fontId="29" fillId="2" borderId="42" xfId="5" applyFont="1" applyFill="1" applyBorder="1" applyAlignment="1">
      <alignment horizontal="centerContinuous" vertical="center" wrapText="1"/>
    </xf>
    <xf numFmtId="0" fontId="31" fillId="2" borderId="80" xfId="2" quotePrefix="1" applyFont="1" applyFill="1" applyBorder="1" applyAlignment="1">
      <alignment vertical="center" wrapText="1"/>
    </xf>
    <xf numFmtId="0" fontId="29" fillId="0" borderId="45" xfId="2" applyFont="1" applyBorder="1" applyAlignment="1">
      <alignment horizontal="center" vertical="center"/>
    </xf>
    <xf numFmtId="0" fontId="29" fillId="2" borderId="44" xfId="2" quotePrefix="1" applyFont="1" applyFill="1" applyBorder="1" applyAlignment="1">
      <alignment vertical="center" wrapText="1"/>
    </xf>
    <xf numFmtId="0" fontId="29" fillId="0" borderId="81" xfId="2" applyFont="1" applyBorder="1" applyAlignment="1">
      <alignment horizontal="center" vertical="center"/>
    </xf>
    <xf numFmtId="0" fontId="29" fillId="2" borderId="82" xfId="2" applyFont="1" applyFill="1" applyBorder="1" applyAlignment="1">
      <alignment horizontal="center" vertical="center"/>
    </xf>
    <xf numFmtId="0" fontId="29" fillId="2" borderId="83" xfId="4" applyFont="1" applyFill="1" applyBorder="1" applyAlignment="1">
      <alignment horizontal="left" vertical="center"/>
    </xf>
    <xf numFmtId="0" fontId="29" fillId="3" borderId="55" xfId="2" applyFont="1" applyFill="1" applyBorder="1" applyAlignment="1" applyProtection="1">
      <alignment horizontal="center" vertical="center"/>
      <protection locked="0"/>
    </xf>
    <xf numFmtId="0" fontId="29" fillId="2" borderId="7" xfId="4" applyFont="1" applyFill="1" applyBorder="1" applyAlignment="1">
      <alignment horizontal="left" vertical="center"/>
    </xf>
    <xf numFmtId="0" fontId="29" fillId="2" borderId="50" xfId="2" applyFont="1" applyFill="1" applyBorder="1" applyAlignment="1">
      <alignment horizontal="left" vertical="center"/>
    </xf>
    <xf numFmtId="0" fontId="29" fillId="3" borderId="84" xfId="2" applyFont="1" applyFill="1" applyBorder="1" applyAlignment="1" applyProtection="1">
      <alignment horizontal="center" vertical="center"/>
      <protection locked="0"/>
    </xf>
    <xf numFmtId="0" fontId="29" fillId="0" borderId="0" xfId="2" applyFont="1" applyAlignment="1">
      <alignment vertical="center" textRotation="255"/>
    </xf>
    <xf numFmtId="0" fontId="29" fillId="3" borderId="14" xfId="2" applyFont="1" applyFill="1" applyBorder="1" applyAlignment="1" applyProtection="1">
      <alignment horizontal="center" vertical="center"/>
      <protection locked="0"/>
    </xf>
    <xf numFmtId="0" fontId="29" fillId="2" borderId="85" xfId="2" applyFont="1" applyFill="1" applyBorder="1" applyAlignment="1">
      <alignment horizontal="center" vertical="center"/>
    </xf>
    <xf numFmtId="0" fontId="29" fillId="3" borderId="63" xfId="2" applyFont="1" applyFill="1" applyBorder="1" applyAlignment="1" applyProtection="1">
      <alignment horizontal="center" vertical="center"/>
      <protection locked="0"/>
    </xf>
    <xf numFmtId="0" fontId="29" fillId="2" borderId="75" xfId="3" applyFont="1" applyFill="1" applyBorder="1" applyAlignment="1">
      <alignment horizontal="left" vertical="center"/>
    </xf>
    <xf numFmtId="0" fontId="29" fillId="2" borderId="8" xfId="2" applyFont="1" applyFill="1" applyBorder="1" applyAlignment="1">
      <alignment horizontal="left" vertical="center"/>
    </xf>
    <xf numFmtId="0" fontId="29" fillId="2" borderId="7" xfId="3" applyFont="1" applyFill="1" applyBorder="1" applyAlignment="1">
      <alignment horizontal="left" vertical="center"/>
    </xf>
    <xf numFmtId="0" fontId="29" fillId="3" borderId="16" xfId="2" applyFont="1" applyFill="1" applyBorder="1" applyAlignment="1" applyProtection="1">
      <alignment horizontal="center" vertical="center"/>
      <protection locked="0"/>
    </xf>
    <xf numFmtId="0" fontId="29" fillId="0" borderId="0" xfId="2" applyFont="1" applyAlignment="1">
      <alignment horizontal="left" vertical="center"/>
    </xf>
    <xf numFmtId="0" fontId="29" fillId="2" borderId="44" xfId="2" quotePrefix="1" applyFont="1" applyFill="1" applyBorder="1" applyAlignment="1">
      <alignment horizontal="left" vertical="center"/>
    </xf>
    <xf numFmtId="0" fontId="29" fillId="0" borderId="46" xfId="2" applyFont="1" applyBorder="1" applyAlignment="1">
      <alignment horizontal="left" vertical="center"/>
    </xf>
    <xf numFmtId="0" fontId="31" fillId="2" borderId="80" xfId="2" quotePrefix="1" applyFont="1" applyFill="1" applyBorder="1">
      <alignment vertical="center"/>
    </xf>
    <xf numFmtId="0" fontId="29" fillId="0" borderId="81" xfId="2" applyFont="1" applyBorder="1" applyAlignment="1">
      <alignment horizontal="left" vertical="center"/>
    </xf>
    <xf numFmtId="0" fontId="29" fillId="2" borderId="86" xfId="2" applyFont="1" applyFill="1" applyBorder="1">
      <alignment vertical="center"/>
    </xf>
    <xf numFmtId="0" fontId="31" fillId="2" borderId="52" xfId="2" quotePrefix="1" applyFont="1" applyFill="1" applyBorder="1" applyAlignment="1">
      <alignment vertical="top"/>
    </xf>
    <xf numFmtId="0" fontId="31" fillId="2" borderId="53" xfId="2" applyFont="1" applyFill="1" applyBorder="1" applyAlignment="1">
      <alignment vertical="center" wrapText="1"/>
    </xf>
    <xf numFmtId="0" fontId="32" fillId="2" borderId="44" xfId="2" applyFont="1" applyFill="1" applyBorder="1">
      <alignment vertical="center"/>
    </xf>
    <xf numFmtId="0" fontId="29" fillId="2" borderId="87" xfId="2" applyFont="1" applyFill="1" applyBorder="1" applyAlignment="1">
      <alignment horizontal="center" vertical="center"/>
    </xf>
    <xf numFmtId="0" fontId="29" fillId="4" borderId="82" xfId="2" applyFont="1" applyFill="1" applyBorder="1" applyAlignment="1">
      <alignment horizontal="center" vertical="center" wrapText="1"/>
    </xf>
    <xf numFmtId="0" fontId="29" fillId="4" borderId="85" xfId="2" applyFont="1" applyFill="1" applyBorder="1" applyAlignment="1">
      <alignment horizontal="center" vertical="center" wrapText="1"/>
    </xf>
    <xf numFmtId="0" fontId="29" fillId="2" borderId="56" xfId="2" applyFont="1" applyFill="1" applyBorder="1" applyAlignment="1">
      <alignment horizontal="right" vertical="center"/>
    </xf>
    <xf numFmtId="0" fontId="29" fillId="2" borderId="0" xfId="2" quotePrefix="1" applyFont="1" applyFill="1">
      <alignment vertical="center"/>
    </xf>
    <xf numFmtId="0" fontId="29" fillId="2" borderId="0" xfId="5" applyFont="1" applyFill="1" applyAlignment="1">
      <alignment horizontal="left" vertical="center"/>
    </xf>
    <xf numFmtId="0" fontId="31" fillId="2" borderId="0" xfId="5" applyFont="1" applyFill="1" applyAlignment="1">
      <alignment horizontal="left" vertical="center" wrapText="1"/>
    </xf>
    <xf numFmtId="0" fontId="31" fillId="2" borderId="88" xfId="5" applyFont="1" applyFill="1" applyBorder="1" applyAlignment="1">
      <alignment horizontal="center" vertical="center" wrapText="1"/>
    </xf>
    <xf numFmtId="0" fontId="31" fillId="2" borderId="89" xfId="5" applyFont="1" applyFill="1" applyBorder="1" applyAlignment="1">
      <alignment horizontal="center" vertical="center" wrapText="1"/>
    </xf>
    <xf numFmtId="0" fontId="26" fillId="0" borderId="12" xfId="5" applyBorder="1" applyAlignment="1">
      <alignment horizontal="center" vertical="center"/>
    </xf>
    <xf numFmtId="0" fontId="26" fillId="0" borderId="6" xfId="5" applyBorder="1" applyAlignment="1">
      <alignment horizontal="center" vertical="center"/>
    </xf>
    <xf numFmtId="0" fontId="26" fillId="0" borderId="31" xfId="5" applyBorder="1" applyAlignment="1">
      <alignment horizontal="center" vertical="center"/>
    </xf>
    <xf numFmtId="0" fontId="33" fillId="0" borderId="0" xfId="0" applyFont="1">
      <alignment vertical="center"/>
    </xf>
    <xf numFmtId="0" fontId="8" fillId="5" borderId="0" xfId="0" applyFont="1" applyFill="1">
      <alignment vertical="center"/>
    </xf>
    <xf numFmtId="0" fontId="7" fillId="5" borderId="0" xfId="0" applyFont="1" applyFill="1">
      <alignment vertical="center"/>
    </xf>
    <xf numFmtId="0" fontId="34" fillId="0" borderId="0" xfId="0" applyFont="1">
      <alignment vertical="center"/>
    </xf>
    <xf numFmtId="0" fontId="35" fillId="0" borderId="0" xfId="0" applyFont="1" applyAlignment="1">
      <alignment horizontal="left" vertical="center"/>
    </xf>
    <xf numFmtId="0" fontId="27" fillId="0" borderId="0" xfId="1">
      <alignment vertical="center"/>
    </xf>
    <xf numFmtId="0" fontId="31" fillId="2" borderId="89" xfId="5" applyFont="1" applyFill="1" applyBorder="1" applyAlignment="1">
      <alignment horizontal="right" vertical="center" wrapText="1"/>
    </xf>
    <xf numFmtId="0" fontId="31" fillId="2" borderId="90" xfId="5" applyFont="1" applyFill="1" applyBorder="1" applyAlignment="1">
      <alignment horizontal="right" vertical="center"/>
    </xf>
    <xf numFmtId="177" fontId="23" fillId="0" borderId="0" xfId="0" applyNumberFormat="1" applyFont="1">
      <alignment vertical="center"/>
    </xf>
    <xf numFmtId="0" fontId="5" fillId="6" borderId="2" xfId="0" applyFont="1" applyFill="1" applyBorder="1" applyAlignment="1">
      <alignment horizontal="center" vertical="center"/>
    </xf>
    <xf numFmtId="0" fontId="20" fillId="3" borderId="34" xfId="0" applyFont="1" applyFill="1" applyBorder="1" applyProtection="1">
      <alignment vertical="center"/>
      <protection locked="0"/>
    </xf>
    <xf numFmtId="0" fontId="20" fillId="3" borderId="6" xfId="0" applyFont="1" applyFill="1" applyBorder="1" applyProtection="1">
      <alignment vertical="center"/>
      <protection locked="0"/>
    </xf>
    <xf numFmtId="0" fontId="20" fillId="3" borderId="62" xfId="0" applyFont="1" applyFill="1" applyBorder="1" applyProtection="1">
      <alignment vertical="center"/>
      <protection locked="0"/>
    </xf>
    <xf numFmtId="0" fontId="20" fillId="3" borderId="31" xfId="0" applyFont="1" applyFill="1" applyBorder="1" applyProtection="1">
      <alignment vertical="center"/>
      <protection locked="0"/>
    </xf>
    <xf numFmtId="0" fontId="5" fillId="5" borderId="20" xfId="0" applyFont="1" applyFill="1" applyBorder="1" applyAlignment="1">
      <alignment horizontal="center" vertical="center"/>
    </xf>
    <xf numFmtId="0" fontId="5" fillId="5" borderId="97" xfId="0" applyFont="1" applyFill="1" applyBorder="1" applyAlignment="1">
      <alignment horizontal="center" vertical="center"/>
    </xf>
    <xf numFmtId="0" fontId="5" fillId="5" borderId="102" xfId="0" applyFont="1" applyFill="1" applyBorder="1" applyAlignment="1">
      <alignment horizontal="center" vertical="center"/>
    </xf>
    <xf numFmtId="0" fontId="5" fillId="5" borderId="113" xfId="0" applyFont="1" applyFill="1" applyBorder="1" applyAlignment="1">
      <alignment horizontal="center" vertical="center"/>
    </xf>
    <xf numFmtId="0" fontId="5" fillId="5" borderId="97" xfId="0" quotePrefix="1" applyFont="1" applyFill="1" applyBorder="1" applyAlignment="1">
      <alignment horizontal="center" vertical="center"/>
    </xf>
    <xf numFmtId="0" fontId="5" fillId="5" borderId="102" xfId="0" quotePrefix="1" applyFont="1" applyFill="1" applyBorder="1" applyAlignment="1">
      <alignment horizontal="center" vertical="center"/>
    </xf>
    <xf numFmtId="0" fontId="5" fillId="5" borderId="114" xfId="0" quotePrefix="1" applyFont="1" applyFill="1" applyBorder="1" applyAlignment="1">
      <alignment horizontal="center" vertical="center"/>
    </xf>
    <xf numFmtId="0" fontId="29" fillId="2" borderId="8" xfId="3" applyFont="1" applyFill="1" applyBorder="1" applyAlignment="1">
      <alignment horizontal="left" vertical="center" wrapText="1"/>
    </xf>
    <xf numFmtId="179" fontId="6" fillId="0" borderId="0" xfId="0" applyNumberFormat="1" applyFont="1">
      <alignment vertical="center"/>
    </xf>
    <xf numFmtId="0" fontId="39" fillId="0" borderId="0" xfId="2" applyFont="1">
      <alignment vertical="center"/>
    </xf>
    <xf numFmtId="0" fontId="39" fillId="0" borderId="0" xfId="2" applyFont="1" applyAlignment="1">
      <alignment horizontal="right" vertical="center"/>
    </xf>
    <xf numFmtId="0" fontId="41" fillId="0" borderId="0" xfId="2" applyFont="1">
      <alignment vertical="center"/>
    </xf>
    <xf numFmtId="0" fontId="42" fillId="0" borderId="0" xfId="2" applyFont="1">
      <alignment vertical="center"/>
    </xf>
    <xf numFmtId="0" fontId="43" fillId="0" borderId="0" xfId="2" applyFont="1">
      <alignment vertical="center"/>
    </xf>
    <xf numFmtId="0" fontId="44" fillId="0" borderId="0" xfId="2" applyFont="1">
      <alignment vertical="center"/>
    </xf>
    <xf numFmtId="0" fontId="45" fillId="0" borderId="0" xfId="2" applyFont="1">
      <alignment vertical="center"/>
    </xf>
    <xf numFmtId="0" fontId="46" fillId="0" borderId="0" xfId="2" applyFont="1">
      <alignment vertical="center"/>
    </xf>
    <xf numFmtId="0" fontId="39" fillId="0" borderId="0" xfId="2" applyFont="1" applyAlignment="1">
      <alignment horizontal="left" vertical="center"/>
    </xf>
    <xf numFmtId="0" fontId="39" fillId="0" borderId="0" xfId="2" applyFont="1" applyAlignment="1">
      <alignment vertical="center" wrapText="1"/>
    </xf>
    <xf numFmtId="0" fontId="39" fillId="0" borderId="0" xfId="2" applyFont="1" applyAlignment="1"/>
    <xf numFmtId="0" fontId="39" fillId="0" borderId="0" xfId="2" applyFont="1" applyAlignment="1">
      <alignment wrapText="1"/>
    </xf>
    <xf numFmtId="0" fontId="39" fillId="0" borderId="0" xfId="2" applyFont="1" applyAlignment="1">
      <alignment horizontal="left" vertical="center" wrapText="1"/>
    </xf>
    <xf numFmtId="0" fontId="39" fillId="0" borderId="54" xfId="2" applyFont="1" applyBorder="1">
      <alignment vertical="center"/>
    </xf>
    <xf numFmtId="0" fontId="39" fillId="0" borderId="107" xfId="2" applyFont="1" applyBorder="1">
      <alignment vertical="center"/>
    </xf>
    <xf numFmtId="0" fontId="39" fillId="0" borderId="48" xfId="2" applyFont="1" applyBorder="1">
      <alignment vertical="center"/>
    </xf>
    <xf numFmtId="0" fontId="39" fillId="0" borderId="107" xfId="2" applyFont="1" applyBorder="1" applyAlignment="1">
      <alignment horizontal="left" vertical="center"/>
    </xf>
    <xf numFmtId="0" fontId="39" fillId="0" borderId="91" xfId="2" applyFont="1" applyBorder="1">
      <alignment vertical="center"/>
    </xf>
    <xf numFmtId="0" fontId="39" fillId="0" borderId="5" xfId="2" applyFont="1" applyBorder="1">
      <alignment vertical="center"/>
    </xf>
    <xf numFmtId="0" fontId="39" fillId="0" borderId="87" xfId="2" applyFont="1" applyBorder="1">
      <alignment vertical="center"/>
    </xf>
    <xf numFmtId="0" fontId="39" fillId="0" borderId="10" xfId="2" applyFont="1" applyBorder="1">
      <alignment vertical="center"/>
    </xf>
    <xf numFmtId="0" fontId="39" fillId="0" borderId="11" xfId="2" applyFont="1" applyBorder="1">
      <alignment vertical="center"/>
    </xf>
    <xf numFmtId="0" fontId="39" fillId="0" borderId="10" xfId="2" applyFont="1" applyBorder="1" applyAlignment="1">
      <alignment horizontal="left" vertical="center"/>
    </xf>
    <xf numFmtId="0" fontId="39" fillId="0" borderId="17" xfId="2" applyFont="1" applyBorder="1">
      <alignment vertical="center"/>
    </xf>
    <xf numFmtId="0" fontId="39" fillId="0" borderId="2" xfId="2" applyFont="1" applyBorder="1">
      <alignment vertical="center"/>
    </xf>
    <xf numFmtId="0" fontId="39" fillId="0" borderId="3" xfId="2" applyFont="1" applyBorder="1">
      <alignment vertical="center"/>
    </xf>
    <xf numFmtId="0" fontId="39" fillId="0" borderId="0" xfId="2" applyFont="1" applyAlignment="1">
      <alignment horizontal="center" vertical="center"/>
    </xf>
    <xf numFmtId="0" fontId="35" fillId="0" borderId="0" xfId="0" applyFont="1" applyAlignment="1">
      <alignment horizontal="left" vertical="center" wrapText="1"/>
    </xf>
    <xf numFmtId="0" fontId="29" fillId="2" borderId="48" xfId="2" applyFont="1" applyFill="1" applyBorder="1" applyAlignment="1">
      <alignment horizontal="left" vertical="center" wrapText="1"/>
    </xf>
    <xf numFmtId="0" fontId="29" fillId="2" borderId="0" xfId="5" applyFont="1" applyFill="1" applyAlignment="1">
      <alignment horizontal="right" vertical="center"/>
    </xf>
    <xf numFmtId="0" fontId="29" fillId="2" borderId="121" xfId="5" applyFont="1" applyFill="1" applyBorder="1" applyAlignment="1">
      <alignment horizontal="center" vertical="center" wrapText="1"/>
    </xf>
    <xf numFmtId="0" fontId="20" fillId="6" borderId="33" xfId="0" applyFont="1" applyFill="1" applyBorder="1" applyProtection="1">
      <alignment vertical="center"/>
      <protection locked="0"/>
    </xf>
    <xf numFmtId="0" fontId="20" fillId="6" borderId="12" xfId="0" applyFont="1" applyFill="1" applyBorder="1" applyProtection="1">
      <alignment vertical="center"/>
      <protection locked="0"/>
    </xf>
    <xf numFmtId="0" fontId="20" fillId="6" borderId="34" xfId="0" applyFont="1" applyFill="1" applyBorder="1" applyProtection="1">
      <alignment vertical="center"/>
      <protection locked="0"/>
    </xf>
    <xf numFmtId="0" fontId="20" fillId="6" borderId="6" xfId="0" applyFont="1" applyFill="1" applyBorder="1" applyProtection="1">
      <alignment vertical="center"/>
      <protection locked="0"/>
    </xf>
    <xf numFmtId="0" fontId="6" fillId="7" borderId="2" xfId="0" applyFont="1" applyFill="1" applyBorder="1" applyAlignment="1">
      <alignment horizontal="right" vertical="center" shrinkToFit="1"/>
    </xf>
    <xf numFmtId="0" fontId="6" fillId="7" borderId="2" xfId="0" applyFont="1" applyFill="1" applyBorder="1" applyAlignment="1">
      <alignment horizontal="right" vertical="center"/>
    </xf>
    <xf numFmtId="0" fontId="49" fillId="0" borderId="0" xfId="0" applyFont="1">
      <alignment vertical="center"/>
    </xf>
    <xf numFmtId="176" fontId="50" fillId="2" borderId="120" xfId="5" applyNumberFormat="1" applyFont="1" applyFill="1" applyBorder="1" applyAlignment="1">
      <alignment horizontal="right" vertical="center" wrapText="1"/>
    </xf>
    <xf numFmtId="180" fontId="50" fillId="2" borderId="122" xfId="5" applyNumberFormat="1" applyFont="1" applyFill="1" applyBorder="1" applyAlignment="1">
      <alignment horizontal="right" vertical="center" shrinkToFit="1"/>
    </xf>
    <xf numFmtId="0" fontId="3" fillId="0" borderId="20" xfId="0" applyFont="1" applyBorder="1" applyAlignment="1">
      <alignment horizontal="center" vertical="center"/>
    </xf>
    <xf numFmtId="0" fontId="51" fillId="0" borderId="0" xfId="2" applyFont="1">
      <alignment vertical="center"/>
    </xf>
    <xf numFmtId="0" fontId="50" fillId="0" borderId="0" xfId="2" applyFont="1">
      <alignment vertical="center"/>
    </xf>
    <xf numFmtId="0" fontId="50" fillId="0" borderId="0" xfId="2" applyFont="1" applyAlignment="1">
      <alignment vertical="center" wrapText="1"/>
    </xf>
    <xf numFmtId="0" fontId="39" fillId="0" borderId="84" xfId="2" applyFont="1" applyBorder="1" applyAlignment="1">
      <alignment vertical="center" wrapText="1"/>
    </xf>
    <xf numFmtId="0" fontId="39" fillId="0" borderId="14" xfId="0" applyFont="1" applyBorder="1" applyAlignment="1">
      <alignment horizontal="center" vertical="center" wrapText="1"/>
    </xf>
    <xf numFmtId="0" fontId="37" fillId="2" borderId="0" xfId="5" applyFont="1" applyFill="1" applyAlignment="1">
      <alignment horizontal="left" vertical="center"/>
    </xf>
    <xf numFmtId="0" fontId="31" fillId="2" borderId="68" xfId="5" applyFont="1" applyFill="1" applyBorder="1">
      <alignment vertical="center"/>
    </xf>
    <xf numFmtId="0" fontId="29" fillId="2" borderId="10" xfId="5" applyFont="1" applyFill="1" applyBorder="1" applyAlignment="1">
      <alignment vertical="center" wrapText="1"/>
    </xf>
    <xf numFmtId="0" fontId="31" fillId="2" borderId="107" xfId="2" applyFont="1" applyFill="1" applyBorder="1">
      <alignment vertical="center"/>
    </xf>
    <xf numFmtId="0" fontId="29" fillId="2" borderId="10" xfId="2" applyFont="1" applyFill="1" applyBorder="1" applyAlignment="1">
      <alignment vertical="top" wrapText="1"/>
    </xf>
    <xf numFmtId="0" fontId="31" fillId="2" borderId="107" xfId="2" applyFont="1" applyFill="1" applyBorder="1" applyAlignment="1">
      <alignment horizontal="left" vertical="center" wrapText="1"/>
    </xf>
    <xf numFmtId="0" fontId="31" fillId="2" borderId="107" xfId="5" applyFont="1" applyFill="1" applyBorder="1" applyAlignment="1">
      <alignment vertical="center" wrapText="1"/>
    </xf>
    <xf numFmtId="0" fontId="29" fillId="2" borderId="10" xfId="2" applyFont="1" applyFill="1" applyBorder="1" applyAlignment="1">
      <alignment horizontal="left" vertical="center" wrapText="1"/>
    </xf>
    <xf numFmtId="0" fontId="29" fillId="2" borderId="10" xfId="2" applyFont="1" applyFill="1" applyBorder="1" applyAlignment="1">
      <alignment horizontal="left" vertical="top" wrapText="1"/>
    </xf>
    <xf numFmtId="0" fontId="31" fillId="2" borderId="68" xfId="2" applyFont="1" applyFill="1" applyBorder="1" applyAlignment="1">
      <alignment horizontal="left" vertical="center" wrapText="1"/>
    </xf>
    <xf numFmtId="0" fontId="29" fillId="2" borderId="75" xfId="4" applyFont="1" applyFill="1" applyBorder="1" applyAlignment="1">
      <alignment horizontal="left" vertical="center" wrapText="1"/>
    </xf>
    <xf numFmtId="0" fontId="29" fillId="2" borderId="8" xfId="4" applyFont="1" applyFill="1" applyBorder="1" applyAlignment="1">
      <alignment horizontal="left" vertical="center"/>
    </xf>
    <xf numFmtId="0" fontId="29" fillId="2" borderId="108" xfId="4" applyFont="1" applyFill="1" applyBorder="1" applyAlignment="1">
      <alignment horizontal="left" vertical="center" wrapText="1"/>
    </xf>
    <xf numFmtId="0" fontId="29" fillId="2" borderId="106" xfId="4" applyFont="1" applyFill="1" applyBorder="1" applyAlignment="1">
      <alignment horizontal="left" vertical="center" wrapText="1"/>
    </xf>
    <xf numFmtId="0" fontId="29" fillId="2" borderId="72" xfId="4" applyFont="1" applyFill="1" applyBorder="1" applyAlignment="1">
      <alignment vertical="center" wrapText="1"/>
    </xf>
    <xf numFmtId="0" fontId="29" fillId="2" borderId="104" xfId="4" applyFont="1" applyFill="1" applyBorder="1" applyAlignment="1">
      <alignment vertical="center" wrapText="1"/>
    </xf>
    <xf numFmtId="0" fontId="29" fillId="2" borderId="75" xfId="4" applyFont="1" applyFill="1" applyBorder="1" applyAlignment="1">
      <alignment vertical="center" wrapText="1"/>
    </xf>
    <xf numFmtId="0" fontId="29" fillId="2" borderId="8" xfId="4" applyFont="1" applyFill="1" applyBorder="1" applyAlignment="1">
      <alignment vertical="center" wrapText="1"/>
    </xf>
    <xf numFmtId="0" fontId="29" fillId="2" borderId="72" xfId="3" applyFont="1" applyFill="1" applyBorder="1" applyAlignment="1">
      <alignment vertical="center" wrapText="1"/>
    </xf>
    <xf numFmtId="0" fontId="29" fillId="2" borderId="104" xfId="3" applyFont="1" applyFill="1" applyBorder="1" applyAlignment="1">
      <alignment vertical="center" wrapText="1"/>
    </xf>
    <xf numFmtId="0" fontId="29" fillId="2" borderId="75" xfId="3" applyFont="1" applyFill="1" applyBorder="1">
      <alignment vertical="center"/>
    </xf>
    <xf numFmtId="0" fontId="29" fillId="2" borderId="8" xfId="3" applyFont="1" applyFill="1" applyBorder="1">
      <alignment vertical="center"/>
    </xf>
    <xf numFmtId="0" fontId="29" fillId="2" borderId="105" xfId="3" applyFont="1" applyFill="1" applyBorder="1" applyAlignment="1">
      <alignment horizontal="left" vertical="center" wrapText="1"/>
    </xf>
    <xf numFmtId="0" fontId="29" fillId="2" borderId="106" xfId="3" applyFont="1" applyFill="1" applyBorder="1" applyAlignment="1">
      <alignment horizontal="left" vertical="center" wrapText="1"/>
    </xf>
    <xf numFmtId="0" fontId="29" fillId="2" borderId="83" xfId="4" applyFont="1" applyFill="1" applyBorder="1" applyAlignment="1">
      <alignment horizontal="left" vertical="center" wrapText="1"/>
    </xf>
    <xf numFmtId="0" fontId="29" fillId="2" borderId="104" xfId="4" applyFont="1" applyFill="1" applyBorder="1" applyAlignment="1">
      <alignment horizontal="left" vertical="center" wrapText="1"/>
    </xf>
    <xf numFmtId="0" fontId="29" fillId="2" borderId="77" xfId="3" applyFont="1" applyFill="1" applyBorder="1" applyAlignment="1">
      <alignment horizontal="left" vertical="center" wrapText="1"/>
    </xf>
    <xf numFmtId="0" fontId="29" fillId="2" borderId="98" xfId="3" applyFont="1" applyFill="1" applyBorder="1" applyAlignment="1">
      <alignment horizontal="left" vertical="center" wrapText="1"/>
    </xf>
    <xf numFmtId="0" fontId="29" fillId="2" borderId="72" xfId="4" applyFont="1" applyFill="1" applyBorder="1" applyAlignment="1">
      <alignment horizontal="left" vertical="center" wrapText="1"/>
    </xf>
    <xf numFmtId="0" fontId="29" fillId="2" borderId="7" xfId="4" applyFont="1" applyFill="1" applyBorder="1" applyAlignment="1">
      <alignment horizontal="left" vertical="center" wrapText="1"/>
    </xf>
    <xf numFmtId="0" fontId="29" fillId="2" borderId="8" xfId="4" applyFont="1" applyFill="1" applyBorder="1" applyAlignment="1">
      <alignment horizontal="left" vertical="center" wrapText="1"/>
    </xf>
    <xf numFmtId="0" fontId="29" fillId="2" borderId="66" xfId="3" applyFont="1" applyFill="1" applyBorder="1" applyAlignment="1">
      <alignment horizontal="left" vertical="center" wrapText="1"/>
    </xf>
    <xf numFmtId="0" fontId="29" fillId="2" borderId="72" xfId="2" applyFont="1" applyFill="1" applyBorder="1" applyAlignment="1">
      <alignment horizontal="left" vertical="center" wrapText="1"/>
    </xf>
    <xf numFmtId="0" fontId="29" fillId="2" borderId="104" xfId="2" applyFont="1" applyFill="1" applyBorder="1" applyAlignment="1">
      <alignment horizontal="left" vertical="center" wrapText="1"/>
    </xf>
    <xf numFmtId="0" fontId="29" fillId="2" borderId="75" xfId="2" applyFont="1" applyFill="1" applyBorder="1" applyAlignment="1">
      <alignment horizontal="left" vertical="center" wrapText="1"/>
    </xf>
    <xf numFmtId="0" fontId="29" fillId="2" borderId="8" xfId="2" applyFont="1" applyFill="1" applyBorder="1" applyAlignment="1">
      <alignment horizontal="left" vertical="center" wrapText="1"/>
    </xf>
    <xf numFmtId="0" fontId="29" fillId="2" borderId="75" xfId="3" applyFont="1" applyFill="1" applyBorder="1" applyAlignment="1">
      <alignment horizontal="left" vertical="center" wrapText="1"/>
    </xf>
    <xf numFmtId="0" fontId="29" fillId="2" borderId="8" xfId="3" applyFont="1" applyFill="1" applyBorder="1" applyAlignment="1">
      <alignment horizontal="left" vertical="center" wrapText="1"/>
    </xf>
    <xf numFmtId="0" fontId="29" fillId="2" borderId="77" xfId="2" applyFont="1" applyFill="1" applyBorder="1" applyAlignment="1">
      <alignment horizontal="left" vertical="center" wrapText="1"/>
    </xf>
    <xf numFmtId="0" fontId="29" fillId="2" borderId="98" xfId="2" applyFont="1" applyFill="1" applyBorder="1" applyAlignment="1">
      <alignment horizontal="left" vertical="center" wrapText="1"/>
    </xf>
    <xf numFmtId="0" fontId="29" fillId="2" borderId="7" xfId="2" applyFont="1" applyFill="1" applyBorder="1" applyAlignment="1">
      <alignment horizontal="left" vertical="center" wrapText="1"/>
    </xf>
    <xf numFmtId="0" fontId="31" fillId="2" borderId="107" xfId="2" applyFont="1" applyFill="1" applyBorder="1" applyAlignment="1">
      <alignment vertical="center" wrapText="1"/>
    </xf>
    <xf numFmtId="0" fontId="29" fillId="2" borderId="72" xfId="2" applyFont="1" applyFill="1" applyBorder="1" applyAlignment="1">
      <alignment horizontal="left" vertical="top" wrapText="1"/>
    </xf>
    <xf numFmtId="0" fontId="29" fillId="2" borderId="104" xfId="2" applyFont="1" applyFill="1" applyBorder="1" applyAlignment="1">
      <alignment horizontal="left" vertical="top" wrapText="1"/>
    </xf>
    <xf numFmtId="0" fontId="29" fillId="2" borderId="108" xfId="2" applyFont="1" applyFill="1" applyBorder="1" applyAlignment="1">
      <alignment vertical="center" wrapText="1"/>
    </xf>
    <xf numFmtId="0" fontId="29" fillId="2" borderId="106" xfId="2" applyFont="1" applyFill="1" applyBorder="1" applyAlignment="1">
      <alignment vertical="center" wrapText="1"/>
    </xf>
    <xf numFmtId="0" fontId="26" fillId="0" borderId="109" xfId="5" applyBorder="1" applyAlignment="1">
      <alignment horizontal="center" vertical="center"/>
    </xf>
    <xf numFmtId="0" fontId="26" fillId="0" borderId="4" xfId="5" applyBorder="1" applyAlignment="1">
      <alignment horizontal="center" vertical="center"/>
    </xf>
    <xf numFmtId="0" fontId="26" fillId="0" borderId="9" xfId="5" applyBorder="1" applyAlignment="1">
      <alignment horizontal="center" vertical="center"/>
    </xf>
    <xf numFmtId="176" fontId="38" fillId="0" borderId="40" xfId="5" applyNumberFormat="1" applyFont="1" applyBorder="1" applyAlignment="1" applyProtection="1">
      <alignment horizontal="left" vertical="center"/>
      <protection locked="0"/>
    </xf>
    <xf numFmtId="176" fontId="23" fillId="0" borderId="95" xfId="0" applyNumberFormat="1" applyFont="1" applyBorder="1" applyAlignment="1" applyProtection="1">
      <alignment horizontal="left" vertical="center"/>
      <protection locked="0"/>
    </xf>
    <xf numFmtId="180" fontId="38" fillId="7" borderId="80" xfId="5" applyNumberFormat="1" applyFont="1" applyFill="1" applyBorder="1" applyAlignment="1" applyProtection="1">
      <alignment horizontal="left" vertical="center" wrapText="1"/>
      <protection locked="0"/>
    </xf>
    <xf numFmtId="180" fontId="38" fillId="7" borderId="45" xfId="5" applyNumberFormat="1" applyFont="1" applyFill="1" applyBorder="1" applyAlignment="1" applyProtection="1">
      <alignment horizontal="left" vertical="center" wrapText="1"/>
      <protection locked="0"/>
    </xf>
    <xf numFmtId="0" fontId="29" fillId="4" borderId="10" xfId="2" applyFont="1" applyFill="1" applyBorder="1" applyAlignment="1">
      <alignment horizontal="left" vertical="top" wrapText="1"/>
    </xf>
    <xf numFmtId="0" fontId="29" fillId="4" borderId="72" xfId="2" applyFont="1" applyFill="1" applyBorder="1" applyAlignment="1">
      <alignment vertical="center" wrapText="1"/>
    </xf>
    <xf numFmtId="0" fontId="29" fillId="4" borderId="83" xfId="2" applyFont="1" applyFill="1" applyBorder="1" applyAlignment="1">
      <alignment vertical="center" wrapText="1"/>
    </xf>
    <xf numFmtId="0" fontId="29" fillId="4" borderId="108" xfId="2" applyFont="1" applyFill="1" applyBorder="1" applyAlignment="1">
      <alignment vertical="center" wrapText="1"/>
    </xf>
    <xf numFmtId="0" fontId="29" fillId="4" borderId="105" xfId="2" applyFont="1" applyFill="1" applyBorder="1" applyAlignment="1">
      <alignment vertical="center" wrapText="1"/>
    </xf>
    <xf numFmtId="180" fontId="38" fillId="7" borderId="73" xfId="5" applyNumberFormat="1" applyFont="1" applyFill="1" applyBorder="1" applyAlignment="1" applyProtection="1">
      <alignment horizontal="left" vertical="center" wrapText="1"/>
      <protection locked="0"/>
    </xf>
    <xf numFmtId="180" fontId="38" fillId="7" borderId="99" xfId="5" applyNumberFormat="1" applyFont="1" applyFill="1" applyBorder="1" applyAlignment="1" applyProtection="1">
      <alignment horizontal="left" vertical="center" wrapText="1"/>
      <protection locked="0"/>
    </xf>
    <xf numFmtId="180" fontId="38" fillId="7" borderId="30" xfId="5" applyNumberFormat="1" applyFont="1" applyFill="1" applyBorder="1" applyAlignment="1" applyProtection="1">
      <alignment horizontal="left" vertical="center" wrapText="1"/>
      <protection locked="0"/>
    </xf>
    <xf numFmtId="180" fontId="38" fillId="7" borderId="96" xfId="5" applyNumberFormat="1" applyFont="1" applyFill="1" applyBorder="1" applyAlignment="1" applyProtection="1">
      <alignment horizontal="left" vertical="center" wrapText="1"/>
      <protection locked="0"/>
    </xf>
    <xf numFmtId="0" fontId="29" fillId="2" borderId="110" xfId="2" applyFont="1" applyFill="1" applyBorder="1" applyAlignment="1">
      <alignment horizontal="left" vertical="center" wrapText="1"/>
    </xf>
    <xf numFmtId="0" fontId="29" fillId="2" borderId="58" xfId="2" applyFont="1" applyFill="1" applyBorder="1" applyAlignment="1">
      <alignment horizontal="left" vertical="center" wrapText="1"/>
    </xf>
    <xf numFmtId="0" fontId="28" fillId="0" borderId="0" xfId="5" applyFont="1" applyAlignment="1">
      <alignment vertical="center" wrapText="1"/>
    </xf>
    <xf numFmtId="178" fontId="38" fillId="3" borderId="40" xfId="0" applyNumberFormat="1" applyFont="1" applyFill="1" applyBorder="1" applyAlignment="1" applyProtection="1">
      <alignment horizontal="left" vertical="center" wrapText="1"/>
      <protection locked="0"/>
    </xf>
    <xf numFmtId="178" fontId="38" fillId="3" borderId="95" xfId="0" applyNumberFormat="1" applyFont="1" applyFill="1" applyBorder="1" applyAlignment="1" applyProtection="1">
      <alignment horizontal="left" vertical="center" wrapText="1"/>
      <protection locked="0"/>
    </xf>
    <xf numFmtId="180" fontId="38" fillId="7" borderId="111" xfId="5" applyNumberFormat="1" applyFont="1" applyFill="1" applyBorder="1" applyAlignment="1" applyProtection="1">
      <alignment horizontal="left" vertical="center" wrapText="1"/>
      <protection locked="0"/>
    </xf>
    <xf numFmtId="180" fontId="38" fillId="7" borderId="112" xfId="5" applyNumberFormat="1" applyFont="1" applyFill="1" applyBorder="1" applyAlignment="1" applyProtection="1">
      <alignment horizontal="left" vertical="center" wrapText="1"/>
      <protection locked="0"/>
    </xf>
    <xf numFmtId="0" fontId="6" fillId="0" borderId="0" xfId="0" applyFont="1" applyAlignment="1">
      <alignment horizontal="left" vertical="center" wrapText="1"/>
    </xf>
    <xf numFmtId="0" fontId="24" fillId="3" borderId="17" xfId="0" applyFont="1" applyFill="1" applyBorder="1" applyProtection="1">
      <alignment vertical="center"/>
      <protection locked="0"/>
    </xf>
    <xf numFmtId="0" fontId="24" fillId="3" borderId="2" xfId="0" applyFont="1" applyFill="1" applyBorder="1" applyProtection="1">
      <alignment vertical="center"/>
      <protection locked="0"/>
    </xf>
    <xf numFmtId="0" fontId="24" fillId="3" borderId="94" xfId="0" applyFont="1" applyFill="1" applyBorder="1" applyProtection="1">
      <alignment vertical="center"/>
      <protection locked="0"/>
    </xf>
    <xf numFmtId="0" fontId="24" fillId="3" borderId="87" xfId="0" applyFont="1" applyFill="1" applyBorder="1" applyProtection="1">
      <alignment vertical="center"/>
      <protection locked="0"/>
    </xf>
    <xf numFmtId="0" fontId="24" fillId="3" borderId="10" xfId="0" applyFont="1" applyFill="1" applyBorder="1" applyProtection="1">
      <alignment vertical="center"/>
      <protection locked="0"/>
    </xf>
    <xf numFmtId="0" fontId="24" fillId="3" borderId="46" xfId="0" applyFont="1" applyFill="1" applyBorder="1" applyProtection="1">
      <alignment vertical="center"/>
      <protection locked="0"/>
    </xf>
    <xf numFmtId="0" fontId="23" fillId="3" borderId="2" xfId="0" applyFont="1" applyFill="1" applyBorder="1" applyProtection="1">
      <alignment vertical="center"/>
      <protection locked="0"/>
    </xf>
    <xf numFmtId="0" fontId="5" fillId="3" borderId="2" xfId="0" applyFont="1" applyFill="1" applyBorder="1" applyProtection="1">
      <alignment vertical="center"/>
      <protection locked="0"/>
    </xf>
    <xf numFmtId="0" fontId="0" fillId="3" borderId="2" xfId="0" applyFill="1" applyBorder="1" applyProtection="1">
      <alignment vertical="center"/>
      <protection locked="0"/>
    </xf>
    <xf numFmtId="0" fontId="0" fillId="3" borderId="94" xfId="0" applyFill="1" applyBorder="1" applyProtection="1">
      <alignment vertical="center"/>
      <protection locked="0"/>
    </xf>
    <xf numFmtId="0" fontId="5" fillId="0" borderId="97" xfId="0" applyFont="1" applyBorder="1" applyAlignment="1">
      <alignment horizontal="left" vertical="center"/>
    </xf>
    <xf numFmtId="0" fontId="0" fillId="0" borderId="12" xfId="0" applyBorder="1" applyAlignment="1">
      <alignment horizontal="left" vertical="center"/>
    </xf>
    <xf numFmtId="0" fontId="0" fillId="0" borderId="12" xfId="0" applyBorder="1">
      <alignment vertical="center"/>
    </xf>
    <xf numFmtId="0" fontId="20" fillId="3" borderId="34" xfId="0" applyFont="1" applyFill="1" applyBorder="1" applyAlignment="1" applyProtection="1">
      <alignment horizontal="left" vertical="center" wrapText="1"/>
      <protection locked="0"/>
    </xf>
    <xf numFmtId="0" fontId="22" fillId="3" borderId="7" xfId="0" applyFont="1" applyFill="1" applyBorder="1" applyAlignment="1" applyProtection="1">
      <alignment horizontal="left" vertical="center" wrapText="1"/>
      <protection locked="0"/>
    </xf>
    <xf numFmtId="0" fontId="22" fillId="3" borderId="99" xfId="0" applyFont="1" applyFill="1" applyBorder="1" applyAlignment="1" applyProtection="1">
      <alignment horizontal="left" vertical="center" wrapText="1"/>
      <protection locked="0"/>
    </xf>
    <xf numFmtId="0" fontId="5" fillId="0" borderId="20" xfId="0" applyFont="1" applyBorder="1" applyAlignment="1">
      <alignment horizontal="center" vertical="center"/>
    </xf>
    <xf numFmtId="0" fontId="0" fillId="0" borderId="25" xfId="0" applyBorder="1" applyAlignment="1">
      <alignment horizontal="center" vertical="center"/>
    </xf>
    <xf numFmtId="0" fontId="0" fillId="0" borderId="25" xfId="0" applyBorder="1">
      <alignment vertical="center"/>
    </xf>
    <xf numFmtId="0" fontId="5" fillId="0" borderId="27" xfId="0" applyFont="1" applyBorder="1" applyAlignment="1">
      <alignment vertical="center" wrapText="1"/>
    </xf>
    <xf numFmtId="0" fontId="0" fillId="0" borderId="79" xfId="0" applyBorder="1" applyAlignment="1">
      <alignment vertical="center" wrapText="1"/>
    </xf>
    <xf numFmtId="0" fontId="0" fillId="0" borderId="95" xfId="0" applyBorder="1" applyAlignment="1">
      <alignment vertical="center" wrapText="1"/>
    </xf>
    <xf numFmtId="0" fontId="4" fillId="4" borderId="67" xfId="0" applyFont="1" applyFill="1" applyBorder="1" applyAlignment="1">
      <alignment horizontal="center" vertical="center" wrapText="1"/>
    </xf>
    <xf numFmtId="0" fontId="0" fillId="4" borderId="66" xfId="0" applyFill="1" applyBorder="1" applyAlignment="1">
      <alignment vertical="center" wrapText="1"/>
    </xf>
    <xf numFmtId="0" fontId="0" fillId="4" borderId="96" xfId="0" applyFill="1" applyBorder="1" applyAlignment="1">
      <alignment vertical="center" wrapText="1"/>
    </xf>
    <xf numFmtId="0" fontId="5" fillId="0" borderId="102" xfId="0" applyFont="1" applyBorder="1" applyAlignment="1">
      <alignment horizontal="left" vertical="center"/>
    </xf>
    <xf numFmtId="0" fontId="0" fillId="0" borderId="6" xfId="0" applyBorder="1" applyAlignment="1">
      <alignment horizontal="left" vertical="center"/>
    </xf>
    <xf numFmtId="0" fontId="0" fillId="0" borderId="6" xfId="0" applyBorder="1">
      <alignment vertical="center"/>
    </xf>
    <xf numFmtId="0" fontId="5" fillId="3" borderId="98" xfId="0" applyFont="1" applyFill="1" applyBorder="1" applyProtection="1">
      <alignment vertical="center"/>
      <protection locked="0"/>
    </xf>
    <xf numFmtId="0" fontId="5" fillId="3" borderId="15" xfId="0" applyFont="1" applyFill="1" applyBorder="1" applyProtection="1">
      <alignment vertical="center"/>
      <protection locked="0"/>
    </xf>
    <xf numFmtId="0" fontId="0" fillId="0" borderId="15" xfId="0" applyBorder="1" applyProtection="1">
      <alignment vertical="center"/>
      <protection locked="0"/>
    </xf>
    <xf numFmtId="0" fontId="4" fillId="4" borderId="34" xfId="0" applyFont="1" applyFill="1" applyBorder="1" applyAlignment="1">
      <alignment horizontal="center" vertical="center" wrapText="1"/>
    </xf>
    <xf numFmtId="0" fontId="0" fillId="4" borderId="7" xfId="0" applyFill="1" applyBorder="1" applyAlignment="1">
      <alignment vertical="center" wrapText="1"/>
    </xf>
    <xf numFmtId="0" fontId="0" fillId="4" borderId="99" xfId="0" applyFill="1" applyBorder="1" applyAlignment="1">
      <alignment vertical="center" wrapText="1"/>
    </xf>
    <xf numFmtId="0" fontId="36" fillId="3" borderId="59" xfId="1" applyFont="1" applyFill="1" applyBorder="1" applyAlignment="1" applyProtection="1">
      <alignment vertical="center"/>
      <protection locked="0"/>
    </xf>
    <xf numFmtId="0" fontId="23" fillId="3" borderId="100" xfId="0" applyFont="1" applyFill="1" applyBorder="1" applyProtection="1">
      <alignment vertical="center"/>
      <protection locked="0"/>
    </xf>
    <xf numFmtId="0" fontId="23" fillId="3" borderId="101" xfId="0" applyFont="1" applyFill="1" applyBorder="1" applyProtection="1">
      <alignment vertical="center"/>
      <protection locked="0"/>
    </xf>
    <xf numFmtId="49" fontId="24" fillId="3" borderId="17" xfId="0" applyNumberFormat="1" applyFont="1" applyFill="1" applyBorder="1" applyAlignment="1" applyProtection="1">
      <alignment horizontal="left" vertical="center"/>
      <protection locked="0"/>
    </xf>
    <xf numFmtId="49" fontId="24" fillId="3" borderId="2" xfId="0" applyNumberFormat="1" applyFont="1" applyFill="1" applyBorder="1" applyAlignment="1" applyProtection="1">
      <alignment horizontal="left" vertical="center"/>
      <protection locked="0"/>
    </xf>
    <xf numFmtId="49" fontId="24" fillId="3" borderId="94" xfId="0" applyNumberFormat="1" applyFont="1" applyFill="1" applyBorder="1" applyAlignment="1" applyProtection="1">
      <alignment horizontal="left" vertical="center"/>
      <protection locked="0"/>
    </xf>
    <xf numFmtId="0" fontId="4" fillId="4" borderId="33" xfId="0" applyFont="1" applyFill="1" applyBorder="1" applyAlignment="1">
      <alignment horizontal="center" vertical="center" wrapText="1"/>
    </xf>
    <xf numFmtId="0" fontId="0" fillId="4" borderId="83" xfId="0" applyFill="1" applyBorder="1" applyAlignment="1">
      <alignment vertical="center" wrapText="1"/>
    </xf>
    <xf numFmtId="0" fontId="0" fillId="4" borderId="103" xfId="0" applyFill="1" applyBorder="1" applyAlignment="1">
      <alignment vertical="center" wrapText="1"/>
    </xf>
    <xf numFmtId="0" fontId="3" fillId="0" borderId="0" xfId="0" applyFont="1" applyAlignment="1">
      <alignment horizontal="center" vertical="center" wrapText="1"/>
    </xf>
    <xf numFmtId="0" fontId="12" fillId="0" borderId="0" xfId="0" applyFont="1" applyAlignment="1">
      <alignment horizontal="center" vertical="center" wrapText="1"/>
    </xf>
    <xf numFmtId="0" fontId="5" fillId="7" borderId="24" xfId="0" applyFont="1" applyFill="1" applyBorder="1" applyAlignment="1">
      <alignment horizontal="center" vertical="center" wrapText="1"/>
    </xf>
    <xf numFmtId="0" fontId="0" fillId="7" borderId="92" xfId="0" applyFill="1" applyBorder="1" applyAlignment="1">
      <alignment horizontal="center" vertical="center" wrapText="1"/>
    </xf>
    <xf numFmtId="0" fontId="0" fillId="7" borderId="93" xfId="0" applyFill="1" applyBorder="1" applyAlignment="1">
      <alignment horizontal="center" vertical="center" wrapText="1"/>
    </xf>
    <xf numFmtId="0" fontId="5" fillId="0" borderId="69" xfId="0" applyFont="1" applyBorder="1" applyAlignment="1">
      <alignment horizontal="center" vertical="center"/>
    </xf>
    <xf numFmtId="176" fontId="24" fillId="0" borderId="24" xfId="0" applyNumberFormat="1" applyFont="1" applyBorder="1" applyAlignment="1">
      <alignment horizontal="left" vertical="center"/>
    </xf>
    <xf numFmtId="176" fontId="24" fillId="0" borderId="92" xfId="0" applyNumberFormat="1" applyFont="1" applyBorder="1" applyAlignment="1">
      <alignment horizontal="left" vertical="center"/>
    </xf>
    <xf numFmtId="176" fontId="24" fillId="0" borderId="93" xfId="0" applyNumberFormat="1" applyFont="1" applyBorder="1" applyAlignment="1">
      <alignment horizontal="left" vertical="center"/>
    </xf>
    <xf numFmtId="177" fontId="23" fillId="0" borderId="10" xfId="0" applyNumberFormat="1" applyFont="1" applyBorder="1" applyAlignment="1">
      <alignment horizontal="center" vertical="center" shrinkToFit="1"/>
    </xf>
    <xf numFmtId="0" fontId="4" fillId="0" borderId="34"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34"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33" xfId="0" applyFont="1" applyBorder="1" applyAlignment="1">
      <alignment horizontal="left" vertical="center" wrapText="1"/>
    </xf>
    <xf numFmtId="0" fontId="4" fillId="0" borderId="83" xfId="0" applyFont="1" applyBorder="1" applyAlignment="1">
      <alignment horizontal="left" vertical="center" wrapText="1"/>
    </xf>
    <xf numFmtId="0" fontId="4" fillId="0" borderId="104" xfId="0" applyFont="1" applyBorder="1" applyAlignment="1">
      <alignment horizontal="left" vertical="center" wrapText="1"/>
    </xf>
    <xf numFmtId="0" fontId="4" fillId="3" borderId="87" xfId="0" applyFont="1" applyFill="1" applyBorder="1" applyAlignment="1" applyProtection="1">
      <alignment horizontal="left" vertical="center" wrapText="1"/>
      <protection locked="0"/>
    </xf>
    <xf numFmtId="0" fontId="0" fillId="3" borderId="10" xfId="0" applyFill="1" applyBorder="1" applyProtection="1">
      <alignment vertical="center"/>
      <protection locked="0"/>
    </xf>
    <xf numFmtId="0" fontId="0" fillId="3" borderId="11" xfId="0" applyFill="1" applyBorder="1" applyProtection="1">
      <alignment vertical="center"/>
      <protection locked="0"/>
    </xf>
    <xf numFmtId="0" fontId="0" fillId="0" borderId="7" xfId="0" applyBorder="1" applyAlignment="1">
      <alignment horizontal="left" vertical="center" wrapText="1"/>
    </xf>
    <xf numFmtId="0" fontId="0" fillId="0" borderId="8" xfId="0" applyBorder="1" applyAlignment="1">
      <alignment horizontal="left" vertical="center" wrapText="1"/>
    </xf>
    <xf numFmtId="0" fontId="4" fillId="0" borderId="33" xfId="0" applyFont="1" applyBorder="1" applyAlignment="1">
      <alignment horizontal="left" vertical="center"/>
    </xf>
    <xf numFmtId="0" fontId="4" fillId="0" borderId="83" xfId="0" applyFont="1" applyBorder="1" applyAlignment="1">
      <alignment horizontal="left" vertical="center"/>
    </xf>
    <xf numFmtId="0" fontId="4" fillId="0" borderId="104" xfId="0" applyFont="1" applyBorder="1" applyAlignment="1">
      <alignment horizontal="left" vertical="center"/>
    </xf>
    <xf numFmtId="0" fontId="4" fillId="3" borderId="62" xfId="0" applyFont="1" applyFill="1" applyBorder="1" applyAlignment="1" applyProtection="1">
      <alignment horizontal="left" vertical="center" wrapText="1"/>
      <protection locked="0"/>
    </xf>
    <xf numFmtId="0" fontId="4" fillId="3" borderId="105" xfId="0" applyFont="1" applyFill="1" applyBorder="1" applyAlignment="1" applyProtection="1">
      <alignment horizontal="left" vertical="center" wrapText="1"/>
      <protection locked="0"/>
    </xf>
    <xf numFmtId="0" fontId="4" fillId="3" borderId="106" xfId="0" applyFont="1" applyFill="1" applyBorder="1" applyAlignment="1" applyProtection="1">
      <alignment horizontal="left" vertical="center" wrapText="1"/>
      <protection locked="0"/>
    </xf>
    <xf numFmtId="0" fontId="4" fillId="0" borderId="33" xfId="0" applyFont="1" applyBorder="1">
      <alignment vertical="center"/>
    </xf>
    <xf numFmtId="0" fontId="0" fillId="0" borderId="83" xfId="0" applyBorder="1">
      <alignment vertical="center"/>
    </xf>
    <xf numFmtId="0" fontId="0" fillId="0" borderId="104" xfId="0" applyBorder="1">
      <alignment vertical="center"/>
    </xf>
    <xf numFmtId="0" fontId="4" fillId="0" borderId="62" xfId="0" applyFont="1" applyBorder="1">
      <alignment vertical="center"/>
    </xf>
    <xf numFmtId="0" fontId="0" fillId="0" borderId="105" xfId="0" applyBorder="1">
      <alignment vertical="center"/>
    </xf>
    <xf numFmtId="0" fontId="0" fillId="0" borderId="106" xfId="0" applyBorder="1">
      <alignment vertical="center"/>
    </xf>
    <xf numFmtId="0" fontId="4" fillId="0" borderId="34" xfId="0" applyFont="1" applyBorder="1">
      <alignment vertical="center"/>
    </xf>
    <xf numFmtId="0" fontId="0" fillId="0" borderId="7" xfId="0" applyBorder="1">
      <alignment vertical="center"/>
    </xf>
    <xf numFmtId="0" fontId="0" fillId="0" borderId="8" xfId="0" applyBorder="1">
      <alignment vertical="center"/>
    </xf>
    <xf numFmtId="0" fontId="6" fillId="3" borderId="105" xfId="0" applyFont="1" applyFill="1" applyBorder="1" applyProtection="1">
      <alignment vertical="center"/>
      <protection locked="0"/>
    </xf>
    <xf numFmtId="0" fontId="0" fillId="3" borderId="105" xfId="0" applyFill="1" applyBorder="1" applyProtection="1">
      <alignment vertical="center"/>
      <protection locked="0"/>
    </xf>
    <xf numFmtId="0" fontId="0" fillId="3" borderId="106" xfId="0" applyFill="1" applyBorder="1" applyProtection="1">
      <alignment vertical="center"/>
      <protection locked="0"/>
    </xf>
    <xf numFmtId="0" fontId="4" fillId="0" borderId="35" xfId="0" applyFont="1" applyBorder="1" applyAlignment="1">
      <alignment horizontal="left" vertical="center" wrapText="1"/>
    </xf>
    <xf numFmtId="0" fontId="0" fillId="0" borderId="51" xfId="0" applyBorder="1" applyAlignment="1">
      <alignment horizontal="left" vertical="center" wrapText="1"/>
    </xf>
    <xf numFmtId="0" fontId="0" fillId="0" borderId="50" xfId="0" applyBorder="1" applyAlignment="1">
      <alignment horizontal="left" vertical="center" wrapText="1"/>
    </xf>
    <xf numFmtId="0" fontId="6" fillId="3" borderId="19" xfId="0" applyFont="1" applyFill="1" applyBorder="1" applyAlignment="1" applyProtection="1">
      <alignment horizontal="center" vertical="center"/>
      <protection locked="0"/>
    </xf>
    <xf numFmtId="0" fontId="6" fillId="3" borderId="9" xfId="0" applyFont="1" applyFill="1" applyBorder="1" applyAlignment="1" applyProtection="1">
      <alignment horizontal="center" vertical="center"/>
      <protection locked="0"/>
    </xf>
    <xf numFmtId="0" fontId="0" fillId="0" borderId="0" xfId="0" applyAlignment="1">
      <alignment vertical="center" wrapText="1"/>
    </xf>
    <xf numFmtId="177" fontId="23" fillId="0" borderId="10" xfId="0" applyNumberFormat="1" applyFont="1" applyBorder="1" applyAlignment="1">
      <alignment horizontal="left" vertical="center" shrinkToFit="1"/>
    </xf>
    <xf numFmtId="0" fontId="7" fillId="0" borderId="0" xfId="0" applyFont="1" applyAlignment="1">
      <alignment horizontal="left" vertical="top" wrapText="1"/>
    </xf>
    <xf numFmtId="0" fontId="7" fillId="0" borderId="0" xfId="0" applyFont="1" applyAlignment="1">
      <alignment vertical="center" wrapText="1"/>
    </xf>
    <xf numFmtId="0" fontId="7" fillId="0" borderId="0" xfId="0" applyFont="1" applyAlignment="1">
      <alignment horizontal="left" vertical="center" wrapText="1"/>
    </xf>
    <xf numFmtId="0" fontId="0" fillId="0" borderId="0" xfId="0" applyAlignment="1">
      <alignment horizontal="left" vertical="center" wrapText="1"/>
    </xf>
    <xf numFmtId="0" fontId="7" fillId="0" borderId="115" xfId="0" applyFont="1" applyBorder="1" applyAlignment="1">
      <alignment horizontal="left" vertical="top" wrapText="1"/>
    </xf>
    <xf numFmtId="0" fontId="7" fillId="0" borderId="116" xfId="0" applyFont="1" applyBorder="1" applyAlignment="1">
      <alignment horizontal="left" vertical="top" wrapText="1"/>
    </xf>
    <xf numFmtId="0" fontId="7" fillId="0" borderId="117" xfId="0" applyFont="1" applyBorder="1" applyAlignment="1">
      <alignment horizontal="left" vertical="top" wrapText="1"/>
    </xf>
    <xf numFmtId="0" fontId="7" fillId="0" borderId="118" xfId="0" applyFont="1" applyBorder="1" applyAlignment="1">
      <alignment horizontal="left" vertical="top" wrapText="1"/>
    </xf>
    <xf numFmtId="0" fontId="7" fillId="0" borderId="119" xfId="0" applyFont="1" applyBorder="1" applyAlignment="1">
      <alignment horizontal="left" vertical="top" wrapText="1"/>
    </xf>
    <xf numFmtId="0" fontId="7" fillId="0" borderId="123" xfId="0" applyFont="1" applyBorder="1" applyAlignment="1">
      <alignment horizontal="left" vertical="top" wrapText="1"/>
    </xf>
    <xf numFmtId="0" fontId="7" fillId="0" borderId="124" xfId="0" applyFont="1" applyBorder="1" applyAlignment="1">
      <alignment horizontal="left" vertical="top" wrapText="1"/>
    </xf>
    <xf numFmtId="0" fontId="7" fillId="0" borderId="125" xfId="0" applyFont="1" applyBorder="1" applyAlignment="1">
      <alignment horizontal="left" vertical="top" wrapText="1"/>
    </xf>
    <xf numFmtId="0" fontId="35" fillId="0" borderId="0" xfId="0" applyFont="1" applyAlignment="1">
      <alignment horizontal="left" vertical="center" wrapText="1"/>
    </xf>
    <xf numFmtId="0" fontId="6" fillId="0" borderId="1" xfId="0" applyFont="1" applyBorder="1" applyAlignment="1">
      <alignment vertical="center" wrapText="1"/>
    </xf>
    <xf numFmtId="0" fontId="9"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7" fillId="0" borderId="0" xfId="0" applyFont="1" applyAlignment="1">
      <alignment vertical="top" wrapText="1"/>
    </xf>
    <xf numFmtId="0" fontId="0" fillId="0" borderId="34" xfId="0" applyBorder="1" applyAlignment="1">
      <alignment horizontal="left" vertical="center" shrinkToFit="1"/>
    </xf>
    <xf numFmtId="0" fontId="0" fillId="0" borderId="7" xfId="0" applyBorder="1" applyAlignment="1">
      <alignment horizontal="left" vertical="center" shrinkToFit="1"/>
    </xf>
    <xf numFmtId="0" fontId="0" fillId="0" borderId="8" xfId="0" applyBorder="1" applyAlignment="1">
      <alignment horizontal="left" vertical="center" shrinkToFit="1"/>
    </xf>
    <xf numFmtId="0" fontId="39" fillId="0" borderId="0" xfId="2" applyFont="1" applyAlignment="1">
      <alignment horizontal="left" vertical="center" wrapText="1"/>
    </xf>
    <xf numFmtId="0" fontId="39" fillId="0" borderId="5" xfId="2" applyFont="1" applyBorder="1" applyAlignment="1">
      <alignment horizontal="left" vertical="center" wrapText="1"/>
    </xf>
    <xf numFmtId="0" fontId="39" fillId="0" borderId="10" xfId="2" applyFont="1" applyBorder="1" applyAlignment="1">
      <alignment horizontal="left" vertical="center" wrapText="1"/>
    </xf>
    <xf numFmtId="0" fontId="39" fillId="0" borderId="11" xfId="2" applyFont="1" applyBorder="1" applyAlignment="1">
      <alignment horizontal="left" vertical="center" wrapText="1"/>
    </xf>
    <xf numFmtId="0" fontId="39" fillId="0" borderId="107" xfId="2" applyFont="1" applyBorder="1" applyAlignment="1">
      <alignment horizontal="left" vertical="center" wrapText="1"/>
    </xf>
    <xf numFmtId="0" fontId="39" fillId="0" borderId="48" xfId="2" applyFont="1" applyBorder="1" applyAlignment="1">
      <alignment horizontal="left" vertical="center" wrapText="1"/>
    </xf>
    <xf numFmtId="0" fontId="40" fillId="0" borderId="0" xfId="2" applyFont="1" applyAlignment="1">
      <alignment horizontal="center" vertical="center"/>
    </xf>
    <xf numFmtId="0" fontId="39" fillId="0" borderId="0" xfId="7" applyFont="1" applyAlignment="1">
      <alignment horizontal="left" vertical="center" wrapText="1"/>
    </xf>
  </cellXfs>
  <cellStyles count="8">
    <cellStyle name="ハイパーリンク" xfId="1" builtinId="8"/>
    <cellStyle name="標準" xfId="0" builtinId="0"/>
    <cellStyle name="標準 2 2" xfId="2" xr:uid="{00000000-0005-0000-0000-000003000000}"/>
    <cellStyle name="標準 3 2" xfId="3" xr:uid="{00000000-0005-0000-0000-000004000000}"/>
    <cellStyle name="標準 3 2 2" xfId="4" xr:uid="{00000000-0005-0000-0000-000005000000}"/>
    <cellStyle name="標準 4" xfId="5" xr:uid="{00000000-0005-0000-0000-000006000000}"/>
    <cellStyle name="標準 7" xfId="7" xr:uid="{EB51EB77-189A-44E1-9513-146AC1AFFA0C}"/>
    <cellStyle name="未定義" xfId="6"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12</xdr:col>
      <xdr:colOff>190500</xdr:colOff>
      <xdr:row>26</xdr:row>
      <xdr:rowOff>57150</xdr:rowOff>
    </xdr:from>
    <xdr:to>
      <xdr:col>14</xdr:col>
      <xdr:colOff>657225</xdr:colOff>
      <xdr:row>31</xdr:row>
      <xdr:rowOff>490723</xdr:rowOff>
    </xdr:to>
    <xdr:pic>
      <xdr:nvPicPr>
        <xdr:cNvPr id="4" name="図 3">
          <a:extLst>
            <a:ext uri="{FF2B5EF4-FFF2-40B4-BE49-F238E27FC236}">
              <a16:creationId xmlns:a16="http://schemas.microsoft.com/office/drawing/2014/main" id="{4A908573-F736-4EC8-B4D6-EDAB78BA0BDF}"/>
            </a:ext>
          </a:extLst>
        </xdr:cNvPr>
        <xdr:cNvPicPr>
          <a:picLocks noChangeAspect="1"/>
        </xdr:cNvPicPr>
      </xdr:nvPicPr>
      <xdr:blipFill>
        <a:blip xmlns:r="http://schemas.openxmlformats.org/officeDocument/2006/relationships" r:embed="rId1"/>
        <a:stretch>
          <a:fillRect/>
        </a:stretch>
      </xdr:blipFill>
      <xdr:spPr>
        <a:xfrm>
          <a:off x="7953375" y="4143375"/>
          <a:ext cx="1590675" cy="1509898"/>
        </a:xfrm>
        <a:prstGeom prst="rect">
          <a:avLst/>
        </a:prstGeom>
        <a:ln>
          <a:solidFill>
            <a:schemeClr val="accent1">
              <a:shade val="50000"/>
            </a:schemeClr>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66675</xdr:rowOff>
    </xdr:from>
    <xdr:to>
      <xdr:col>17</xdr:col>
      <xdr:colOff>190500</xdr:colOff>
      <xdr:row>56</xdr:row>
      <xdr:rowOff>152400</xdr:rowOff>
    </xdr:to>
    <xdr:pic>
      <xdr:nvPicPr>
        <xdr:cNvPr id="3213" name="Picture 5">
          <a:extLst>
            <a:ext uri="{FF2B5EF4-FFF2-40B4-BE49-F238E27FC236}">
              <a16:creationId xmlns:a16="http://schemas.microsoft.com/office/drawing/2014/main" id="{96500852-09EC-4125-B01E-7211207902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66675"/>
          <a:ext cx="11753850" cy="968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180975</xdr:colOff>
      <xdr:row>23</xdr:row>
      <xdr:rowOff>76200</xdr:rowOff>
    </xdr:from>
    <xdr:to>
      <xdr:col>3</xdr:col>
      <xdr:colOff>226694</xdr:colOff>
      <xdr:row>24</xdr:row>
      <xdr:rowOff>142875</xdr:rowOff>
    </xdr:to>
    <xdr:sp macro="" textlink="">
      <xdr:nvSpPr>
        <xdr:cNvPr id="2" name="左大かっこ 1">
          <a:extLst>
            <a:ext uri="{FF2B5EF4-FFF2-40B4-BE49-F238E27FC236}">
              <a16:creationId xmlns:a16="http://schemas.microsoft.com/office/drawing/2014/main" id="{1205D6C2-F309-4476-ACE7-312F3415180B}"/>
            </a:ext>
          </a:extLst>
        </xdr:cNvPr>
        <xdr:cNvSpPr/>
      </xdr:nvSpPr>
      <xdr:spPr>
        <a:xfrm>
          <a:off x="666750" y="4762500"/>
          <a:ext cx="45719" cy="25717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u-srv2\&#25351;&#23566;\&#20250;&#21729;&#24773;&#22577;&#65288;&#24179;&#25104;23&#24180;4&#26376;22&#26085;&#29694;&#22312;&#65289;&#25163;&#20837;&#244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D_従業員数"/>
      <sheetName val="TD_従業員数 (408社)"/>
      <sheetName val="TD_管理実績"/>
      <sheetName val="TD_基本情報"/>
      <sheetName val="TD_財務状況"/>
    </sheetNames>
    <sheetDataSet>
      <sheetData sheetId="0" refreshError="1"/>
      <sheetData sheetId="1"/>
      <sheetData sheetId="2">
        <row r="2">
          <cell r="A2">
            <v>199802002</v>
          </cell>
        </row>
      </sheetData>
      <sheetData sheetId="3">
        <row r="1">
          <cell r="A1" t="str">
            <v>会員番号</v>
          </cell>
        </row>
      </sheetData>
      <sheetData sheetId="4">
        <row r="1">
          <cell r="A1" t="str">
            <v>会員番号</v>
          </cell>
          <cell r="B1" t="str">
            <v>事業年度</v>
          </cell>
          <cell r="C1" t="str">
            <v>総資産</v>
          </cell>
          <cell r="D1" t="str">
            <v>負債総額</v>
          </cell>
          <cell r="E1" t="str">
            <v>自己資本</v>
          </cell>
          <cell r="F1" t="str">
            <v>総売上高</v>
          </cell>
          <cell r="G1" t="str">
            <v>管理部門売上高</v>
          </cell>
          <cell r="H1" t="str">
            <v>営業損益</v>
          </cell>
          <cell r="I1" t="str">
            <v>経営損益</v>
          </cell>
          <cell r="J1" t="str">
            <v>掲載NG</v>
          </cell>
        </row>
        <row r="2">
          <cell r="A2">
            <v>197912098</v>
          </cell>
          <cell r="B2">
            <v>38412</v>
          </cell>
          <cell r="C2">
            <v>496697</v>
          </cell>
          <cell r="D2">
            <v>172207</v>
          </cell>
          <cell r="E2">
            <v>324490</v>
          </cell>
          <cell r="F2">
            <v>2212889</v>
          </cell>
          <cell r="G2">
            <v>1083646</v>
          </cell>
          <cell r="H2">
            <v>145098</v>
          </cell>
          <cell r="I2">
            <v>152554</v>
          </cell>
          <cell r="J2" t="b">
            <v>0</v>
          </cell>
        </row>
        <row r="3">
          <cell r="A3">
            <v>197912098</v>
          </cell>
          <cell r="B3">
            <v>38777</v>
          </cell>
          <cell r="C3">
            <v>506043</v>
          </cell>
          <cell r="D3">
            <v>207880</v>
          </cell>
          <cell r="E3">
            <v>298163</v>
          </cell>
          <cell r="F3">
            <v>2152098</v>
          </cell>
          <cell r="G3">
            <v>1094361</v>
          </cell>
          <cell r="H3">
            <v>94231</v>
          </cell>
          <cell r="I3">
            <v>100663</v>
          </cell>
          <cell r="J3" t="b">
            <v>0</v>
          </cell>
        </row>
        <row r="4">
          <cell r="A4">
            <v>197912098</v>
          </cell>
          <cell r="B4">
            <v>39142</v>
          </cell>
          <cell r="C4">
            <v>487834</v>
          </cell>
          <cell r="D4">
            <v>223488</v>
          </cell>
          <cell r="E4">
            <v>264346</v>
          </cell>
          <cell r="F4">
            <v>1988870</v>
          </cell>
          <cell r="G4">
            <v>1154024</v>
          </cell>
          <cell r="H4">
            <v>56819</v>
          </cell>
          <cell r="I4">
            <v>61478</v>
          </cell>
          <cell r="J4" t="b">
            <v>0</v>
          </cell>
        </row>
        <row r="5">
          <cell r="A5">
            <v>197912098</v>
          </cell>
          <cell r="B5">
            <v>39508</v>
          </cell>
          <cell r="C5">
            <v>616117</v>
          </cell>
          <cell r="D5">
            <v>353250</v>
          </cell>
          <cell r="E5">
            <v>262867</v>
          </cell>
          <cell r="F5">
            <v>2433325</v>
          </cell>
          <cell r="G5">
            <v>1205645</v>
          </cell>
          <cell r="H5">
            <v>88994</v>
          </cell>
          <cell r="I5">
            <v>94489</v>
          </cell>
          <cell r="J5" t="b">
            <v>0</v>
          </cell>
        </row>
        <row r="6">
          <cell r="A6">
            <v>198007002</v>
          </cell>
          <cell r="B6">
            <v>39508</v>
          </cell>
          <cell r="C6">
            <v>344567</v>
          </cell>
          <cell r="D6">
            <v>122822</v>
          </cell>
          <cell r="E6">
            <v>221745</v>
          </cell>
          <cell r="F6">
            <v>401124</v>
          </cell>
          <cell r="G6">
            <v>300592</v>
          </cell>
          <cell r="H6">
            <v>4393</v>
          </cell>
          <cell r="I6">
            <v>23215</v>
          </cell>
          <cell r="J6" t="b">
            <v>0</v>
          </cell>
        </row>
        <row r="7">
          <cell r="A7">
            <v>197912078</v>
          </cell>
          <cell r="B7">
            <v>39508</v>
          </cell>
          <cell r="C7">
            <v>24470499</v>
          </cell>
          <cell r="D7">
            <v>7080659</v>
          </cell>
          <cell r="E7">
            <v>17389840</v>
          </cell>
          <cell r="F7">
            <v>46396130</v>
          </cell>
          <cell r="G7">
            <v>14948725</v>
          </cell>
          <cell r="H7">
            <v>2350515</v>
          </cell>
          <cell r="I7">
            <v>3718578</v>
          </cell>
          <cell r="J7" t="b">
            <v>0</v>
          </cell>
        </row>
        <row r="8">
          <cell r="A8">
            <v>197912006</v>
          </cell>
          <cell r="B8">
            <v>39508</v>
          </cell>
          <cell r="C8">
            <v>3208262</v>
          </cell>
          <cell r="D8">
            <v>1380081</v>
          </cell>
          <cell r="E8">
            <v>1828180</v>
          </cell>
          <cell r="F8">
            <v>9189207</v>
          </cell>
          <cell r="G8">
            <v>360476</v>
          </cell>
          <cell r="H8">
            <v>512389</v>
          </cell>
          <cell r="I8">
            <v>565786</v>
          </cell>
          <cell r="J8" t="b">
            <v>0</v>
          </cell>
        </row>
        <row r="9">
          <cell r="A9">
            <v>198302001</v>
          </cell>
          <cell r="B9">
            <v>39142</v>
          </cell>
          <cell r="C9">
            <v>5993001</v>
          </cell>
          <cell r="D9">
            <v>1979201</v>
          </cell>
          <cell r="E9">
            <v>5172379</v>
          </cell>
          <cell r="F9">
            <v>11102170</v>
          </cell>
          <cell r="G9">
            <v>41870</v>
          </cell>
          <cell r="H9">
            <v>1044483</v>
          </cell>
          <cell r="I9">
            <v>1072324</v>
          </cell>
          <cell r="J9" t="b">
            <v>0</v>
          </cell>
        </row>
        <row r="10">
          <cell r="A10">
            <v>198302001</v>
          </cell>
          <cell r="B10">
            <v>39508</v>
          </cell>
          <cell r="C10">
            <v>7912202</v>
          </cell>
          <cell r="D10">
            <v>2808289</v>
          </cell>
          <cell r="E10">
            <v>5933530</v>
          </cell>
          <cell r="F10">
            <v>12107939</v>
          </cell>
          <cell r="G10">
            <v>40806</v>
          </cell>
          <cell r="H10">
            <v>1257197</v>
          </cell>
          <cell r="I10">
            <v>1299470</v>
          </cell>
          <cell r="J10" t="b">
            <v>0</v>
          </cell>
        </row>
        <row r="11">
          <cell r="A11">
            <v>200205014</v>
          </cell>
          <cell r="B11">
            <v>39142</v>
          </cell>
          <cell r="C11">
            <v>2051001</v>
          </cell>
          <cell r="D11">
            <v>1984375</v>
          </cell>
          <cell r="E11">
            <v>66625</v>
          </cell>
          <cell r="F11">
            <v>1814537</v>
          </cell>
          <cell r="G11">
            <v>288588</v>
          </cell>
          <cell r="H11">
            <v>78906</v>
          </cell>
          <cell r="I11">
            <v>47703</v>
          </cell>
          <cell r="J11" t="b">
            <v>0</v>
          </cell>
        </row>
        <row r="12">
          <cell r="A12">
            <v>200205014</v>
          </cell>
          <cell r="B12">
            <v>39508</v>
          </cell>
          <cell r="C12">
            <v>2006897</v>
          </cell>
          <cell r="D12">
            <v>1938454</v>
          </cell>
          <cell r="E12">
            <v>68443</v>
          </cell>
          <cell r="F12">
            <v>1801485</v>
          </cell>
          <cell r="G12">
            <v>298964</v>
          </cell>
          <cell r="H12">
            <v>139649</v>
          </cell>
          <cell r="I12">
            <v>81569</v>
          </cell>
          <cell r="J12" t="b">
            <v>0</v>
          </cell>
        </row>
        <row r="13">
          <cell r="A13">
            <v>199204001</v>
          </cell>
          <cell r="B13">
            <v>38777</v>
          </cell>
          <cell r="C13">
            <v>5139784</v>
          </cell>
          <cell r="D13">
            <v>3111519</v>
          </cell>
          <cell r="E13">
            <v>2028265</v>
          </cell>
          <cell r="F13">
            <v>6106403</v>
          </cell>
          <cell r="G13">
            <v>2005935</v>
          </cell>
          <cell r="H13">
            <v>776968</v>
          </cell>
          <cell r="I13">
            <v>775902</v>
          </cell>
          <cell r="J13" t="b">
            <v>0</v>
          </cell>
        </row>
        <row r="14">
          <cell r="A14">
            <v>198111001</v>
          </cell>
          <cell r="B14">
            <v>39508</v>
          </cell>
          <cell r="C14">
            <v>3355078</v>
          </cell>
          <cell r="D14">
            <v>2362335</v>
          </cell>
          <cell r="E14">
            <v>1092743</v>
          </cell>
          <cell r="F14">
            <v>4434368</v>
          </cell>
          <cell r="G14">
            <v>3926314</v>
          </cell>
          <cell r="H14">
            <v>336669</v>
          </cell>
          <cell r="I14">
            <v>381096</v>
          </cell>
          <cell r="J14" t="b">
            <v>0</v>
          </cell>
        </row>
        <row r="15">
          <cell r="A15">
            <v>197912062</v>
          </cell>
          <cell r="B15">
            <v>38687</v>
          </cell>
          <cell r="C15">
            <v>2503526</v>
          </cell>
          <cell r="D15">
            <v>361058</v>
          </cell>
          <cell r="E15">
            <v>2142468</v>
          </cell>
          <cell r="F15">
            <v>4617312</v>
          </cell>
          <cell r="G15">
            <v>2747389</v>
          </cell>
          <cell r="H15">
            <v>459938</v>
          </cell>
          <cell r="I15">
            <v>466297</v>
          </cell>
          <cell r="J15" t="b">
            <v>0</v>
          </cell>
        </row>
        <row r="16">
          <cell r="A16">
            <v>197912062</v>
          </cell>
          <cell r="B16">
            <v>39052</v>
          </cell>
          <cell r="C16">
            <v>3247231</v>
          </cell>
          <cell r="D16">
            <v>758543</v>
          </cell>
          <cell r="E16">
            <v>2488688</v>
          </cell>
          <cell r="F16">
            <v>5425573</v>
          </cell>
          <cell r="G16">
            <v>3130384</v>
          </cell>
          <cell r="H16">
            <v>664567</v>
          </cell>
          <cell r="I16">
            <v>672555</v>
          </cell>
          <cell r="J16" t="b">
            <v>0</v>
          </cell>
        </row>
        <row r="17">
          <cell r="A17">
            <v>197912062</v>
          </cell>
          <cell r="B17">
            <v>39417</v>
          </cell>
          <cell r="C17">
            <v>3706848</v>
          </cell>
          <cell r="D17">
            <v>795726</v>
          </cell>
          <cell r="E17">
            <v>2911123</v>
          </cell>
          <cell r="F17">
            <v>6086635</v>
          </cell>
          <cell r="G17">
            <v>4034294</v>
          </cell>
          <cell r="H17">
            <v>726097</v>
          </cell>
          <cell r="I17">
            <v>739000</v>
          </cell>
          <cell r="J17" t="b">
            <v>0</v>
          </cell>
        </row>
        <row r="18">
          <cell r="A18">
            <v>198005001</v>
          </cell>
          <cell r="B18">
            <v>39508</v>
          </cell>
          <cell r="C18">
            <v>3083166</v>
          </cell>
          <cell r="D18">
            <v>1447202</v>
          </cell>
          <cell r="E18">
            <v>1635963</v>
          </cell>
          <cell r="F18">
            <v>5490369</v>
          </cell>
          <cell r="G18">
            <v>789711</v>
          </cell>
          <cell r="H18">
            <v>267352</v>
          </cell>
          <cell r="I18">
            <v>261266</v>
          </cell>
          <cell r="J18" t="b">
            <v>0</v>
          </cell>
        </row>
        <row r="19">
          <cell r="A19">
            <v>198412001</v>
          </cell>
          <cell r="B19">
            <v>39508</v>
          </cell>
          <cell r="C19">
            <v>25748937</v>
          </cell>
          <cell r="D19">
            <v>21573491</v>
          </cell>
          <cell r="E19">
            <v>4175446</v>
          </cell>
          <cell r="F19">
            <v>147282471</v>
          </cell>
          <cell r="G19">
            <v>84861</v>
          </cell>
          <cell r="H19">
            <v>1031222</v>
          </cell>
          <cell r="I19">
            <v>869007</v>
          </cell>
          <cell r="J19" t="b">
            <v>0</v>
          </cell>
        </row>
        <row r="20">
          <cell r="A20">
            <v>200509004</v>
          </cell>
          <cell r="B20">
            <v>38687</v>
          </cell>
          <cell r="C20">
            <v>9052935</v>
          </cell>
          <cell r="D20">
            <v>6625655</v>
          </cell>
          <cell r="E20">
            <v>2427280</v>
          </cell>
          <cell r="F20">
            <v>11245119</v>
          </cell>
          <cell r="G20">
            <v>481650</v>
          </cell>
          <cell r="H20">
            <v>1551594</v>
          </cell>
          <cell r="I20">
            <v>1510318</v>
          </cell>
          <cell r="J20" t="b">
            <v>1</v>
          </cell>
        </row>
        <row r="21">
          <cell r="A21">
            <v>200509004</v>
          </cell>
          <cell r="B21">
            <v>39052</v>
          </cell>
          <cell r="C21">
            <v>14650481</v>
          </cell>
          <cell r="D21">
            <v>10390294</v>
          </cell>
          <cell r="E21">
            <v>4260187</v>
          </cell>
          <cell r="F21">
            <v>14048760</v>
          </cell>
          <cell r="G21">
            <v>634016</v>
          </cell>
          <cell r="H21">
            <v>1895265</v>
          </cell>
          <cell r="I21">
            <v>1836198</v>
          </cell>
          <cell r="J21" t="b">
            <v>1</v>
          </cell>
        </row>
        <row r="22">
          <cell r="A22">
            <v>200509004</v>
          </cell>
          <cell r="B22">
            <v>39417</v>
          </cell>
          <cell r="C22">
            <v>20911917</v>
          </cell>
          <cell r="D22">
            <v>15931394</v>
          </cell>
          <cell r="E22">
            <v>4980523</v>
          </cell>
          <cell r="F22">
            <v>18641990</v>
          </cell>
          <cell r="G22">
            <v>749469</v>
          </cell>
          <cell r="H22">
            <v>2184980</v>
          </cell>
          <cell r="I22">
            <v>2085603</v>
          </cell>
          <cell r="J22" t="b">
            <v>1</v>
          </cell>
        </row>
        <row r="23">
          <cell r="A23">
            <v>200303003</v>
          </cell>
          <cell r="B23">
            <v>39508</v>
          </cell>
          <cell r="C23">
            <v>10015846</v>
          </cell>
          <cell r="D23">
            <v>8679140</v>
          </cell>
          <cell r="E23">
            <v>1336706</v>
          </cell>
          <cell r="F23">
            <v>16505155</v>
          </cell>
          <cell r="G23">
            <v>714344</v>
          </cell>
          <cell r="H23">
            <v>246287</v>
          </cell>
          <cell r="I23">
            <v>232065</v>
          </cell>
          <cell r="J23" t="b">
            <v>0</v>
          </cell>
        </row>
        <row r="24">
          <cell r="A24">
            <v>197912007</v>
          </cell>
          <cell r="B24">
            <v>39508</v>
          </cell>
          <cell r="C24">
            <v>11235618</v>
          </cell>
          <cell r="D24">
            <v>9232420</v>
          </cell>
          <cell r="E24">
            <v>2003197</v>
          </cell>
          <cell r="F24">
            <v>20122724</v>
          </cell>
          <cell r="G24">
            <v>6561462</v>
          </cell>
          <cell r="H24">
            <v>1148421</v>
          </cell>
          <cell r="I24">
            <v>1171922</v>
          </cell>
          <cell r="J24" t="b">
            <v>0</v>
          </cell>
        </row>
        <row r="25">
          <cell r="A25">
            <v>197912068</v>
          </cell>
          <cell r="B25">
            <v>39356</v>
          </cell>
          <cell r="C25">
            <v>1630773</v>
          </cell>
          <cell r="D25">
            <v>485101</v>
          </cell>
          <cell r="E25">
            <v>1145672</v>
          </cell>
          <cell r="F25">
            <v>2216782</v>
          </cell>
          <cell r="G25">
            <v>303654</v>
          </cell>
          <cell r="H25">
            <v>19137</v>
          </cell>
          <cell r="I25">
            <v>20176</v>
          </cell>
          <cell r="J25" t="b">
            <v>0</v>
          </cell>
        </row>
        <row r="26">
          <cell r="A26">
            <v>200202002</v>
          </cell>
          <cell r="B26">
            <v>39326</v>
          </cell>
          <cell r="C26">
            <v>467570</v>
          </cell>
          <cell r="D26">
            <v>410186</v>
          </cell>
          <cell r="E26">
            <v>57384</v>
          </cell>
          <cell r="F26">
            <v>449510</v>
          </cell>
          <cell r="G26">
            <v>288770</v>
          </cell>
          <cell r="H26">
            <v>20721</v>
          </cell>
          <cell r="I26">
            <v>10880</v>
          </cell>
          <cell r="J26" t="b">
            <v>0</v>
          </cell>
        </row>
        <row r="27">
          <cell r="A27">
            <v>200112001</v>
          </cell>
          <cell r="B27">
            <v>39142</v>
          </cell>
          <cell r="C27">
            <v>985507</v>
          </cell>
          <cell r="D27">
            <v>533652</v>
          </cell>
          <cell r="E27">
            <v>52500</v>
          </cell>
          <cell r="F27">
            <v>3690544</v>
          </cell>
          <cell r="G27">
            <v>94119</v>
          </cell>
          <cell r="H27">
            <v>101258</v>
          </cell>
          <cell r="I27">
            <v>179588</v>
          </cell>
          <cell r="J27" t="b">
            <v>0</v>
          </cell>
        </row>
        <row r="28">
          <cell r="A28">
            <v>200112001</v>
          </cell>
          <cell r="B28">
            <v>39508</v>
          </cell>
          <cell r="C28">
            <v>1144484</v>
          </cell>
          <cell r="D28">
            <v>619644</v>
          </cell>
          <cell r="E28">
            <v>52500</v>
          </cell>
          <cell r="F28">
            <v>3673415</v>
          </cell>
          <cell r="G28">
            <v>91109</v>
          </cell>
          <cell r="H28">
            <v>144083</v>
          </cell>
          <cell r="I28">
            <v>153603</v>
          </cell>
          <cell r="J28" t="b">
            <v>0</v>
          </cell>
        </row>
        <row r="29">
          <cell r="A29">
            <v>200404005</v>
          </cell>
          <cell r="B29">
            <v>38412</v>
          </cell>
          <cell r="C29">
            <v>140253359</v>
          </cell>
          <cell r="D29">
            <v>92139767</v>
          </cell>
          <cell r="E29">
            <v>48113591</v>
          </cell>
          <cell r="F29">
            <v>36885361</v>
          </cell>
          <cell r="H29">
            <v>6795138</v>
          </cell>
          <cell r="I29">
            <v>5935398</v>
          </cell>
          <cell r="J29" t="b">
            <v>0</v>
          </cell>
        </row>
        <row r="30">
          <cell r="A30">
            <v>200404005</v>
          </cell>
          <cell r="B30">
            <v>38777</v>
          </cell>
          <cell r="C30">
            <v>140622568</v>
          </cell>
          <cell r="D30">
            <v>88685184</v>
          </cell>
          <cell r="E30">
            <v>51937384</v>
          </cell>
          <cell r="F30">
            <v>37663576</v>
          </cell>
          <cell r="G30">
            <v>3848</v>
          </cell>
          <cell r="H30">
            <v>7403779</v>
          </cell>
          <cell r="I30">
            <v>6893496</v>
          </cell>
          <cell r="J30" t="b">
            <v>0</v>
          </cell>
        </row>
        <row r="31">
          <cell r="A31">
            <v>200404005</v>
          </cell>
          <cell r="B31">
            <v>39142</v>
          </cell>
          <cell r="C31">
            <v>142414601</v>
          </cell>
          <cell r="D31">
            <v>86749939</v>
          </cell>
          <cell r="E31">
            <v>55664662</v>
          </cell>
          <cell r="F31">
            <v>36529735</v>
          </cell>
          <cell r="G31">
            <v>4269</v>
          </cell>
          <cell r="H31">
            <v>7455033</v>
          </cell>
          <cell r="I31">
            <v>7069251</v>
          </cell>
          <cell r="J31" t="b">
            <v>0</v>
          </cell>
        </row>
        <row r="32">
          <cell r="A32">
            <v>200404005</v>
          </cell>
          <cell r="B32">
            <v>39508</v>
          </cell>
          <cell r="C32">
            <v>135954033</v>
          </cell>
          <cell r="D32">
            <v>79809117</v>
          </cell>
          <cell r="E32">
            <v>56144916</v>
          </cell>
          <cell r="F32">
            <v>35001413</v>
          </cell>
          <cell r="G32">
            <v>4280</v>
          </cell>
          <cell r="H32">
            <v>5706047</v>
          </cell>
          <cell r="I32">
            <v>5247555</v>
          </cell>
          <cell r="J32" t="b">
            <v>0</v>
          </cell>
        </row>
        <row r="33">
          <cell r="A33">
            <v>200203005</v>
          </cell>
          <cell r="B33">
            <v>38961</v>
          </cell>
          <cell r="C33">
            <v>3895707</v>
          </cell>
          <cell r="D33">
            <v>1372877</v>
          </cell>
          <cell r="E33">
            <v>2522829</v>
          </cell>
          <cell r="F33">
            <v>7624390</v>
          </cell>
          <cell r="G33">
            <v>56756</v>
          </cell>
          <cell r="H33">
            <v>97847</v>
          </cell>
          <cell r="I33">
            <v>120065</v>
          </cell>
          <cell r="J33" t="b">
            <v>0</v>
          </cell>
        </row>
        <row r="34">
          <cell r="A34">
            <v>200203005</v>
          </cell>
          <cell r="B34">
            <v>39326</v>
          </cell>
          <cell r="C34">
            <v>4021550</v>
          </cell>
          <cell r="D34">
            <v>1418214</v>
          </cell>
          <cell r="E34">
            <v>2603335</v>
          </cell>
          <cell r="F34">
            <v>8085403</v>
          </cell>
          <cell r="G34">
            <v>173172</v>
          </cell>
          <cell r="H34">
            <v>123532</v>
          </cell>
          <cell r="I34">
            <v>162790</v>
          </cell>
          <cell r="J34" t="b">
            <v>0</v>
          </cell>
        </row>
        <row r="35">
          <cell r="A35">
            <v>199606001</v>
          </cell>
          <cell r="B35">
            <v>39508</v>
          </cell>
          <cell r="C35">
            <v>4349184</v>
          </cell>
          <cell r="D35">
            <v>3242254</v>
          </cell>
          <cell r="E35">
            <v>1106930</v>
          </cell>
          <cell r="F35">
            <v>11047720</v>
          </cell>
          <cell r="G35">
            <v>6557854</v>
          </cell>
          <cell r="H35">
            <v>301188</v>
          </cell>
          <cell r="I35">
            <v>364539</v>
          </cell>
          <cell r="J35" t="b">
            <v>0</v>
          </cell>
        </row>
        <row r="36">
          <cell r="A36">
            <v>197912070</v>
          </cell>
          <cell r="B36">
            <v>39508</v>
          </cell>
          <cell r="C36">
            <v>5357602</v>
          </cell>
          <cell r="D36">
            <v>1501568</v>
          </cell>
          <cell r="E36">
            <v>3856034</v>
          </cell>
          <cell r="F36">
            <v>9231939</v>
          </cell>
          <cell r="G36">
            <v>5807302</v>
          </cell>
          <cell r="H36">
            <v>429106</v>
          </cell>
          <cell r="I36">
            <v>458479</v>
          </cell>
          <cell r="J36" t="b">
            <v>0</v>
          </cell>
        </row>
        <row r="37">
          <cell r="A37">
            <v>199402001</v>
          </cell>
          <cell r="B37">
            <v>39508</v>
          </cell>
          <cell r="C37">
            <v>2156619</v>
          </cell>
          <cell r="D37">
            <v>1759312</v>
          </cell>
          <cell r="E37">
            <v>397307</v>
          </cell>
          <cell r="F37">
            <v>3921507</v>
          </cell>
          <cell r="G37">
            <v>2031378</v>
          </cell>
          <cell r="H37">
            <v>192830</v>
          </cell>
          <cell r="I37">
            <v>193277</v>
          </cell>
          <cell r="J37" t="b">
            <v>0</v>
          </cell>
        </row>
        <row r="38">
          <cell r="A38">
            <v>200404002</v>
          </cell>
          <cell r="B38">
            <v>38412</v>
          </cell>
          <cell r="C38">
            <v>59129</v>
          </cell>
          <cell r="D38">
            <v>39396</v>
          </cell>
          <cell r="E38">
            <v>19733</v>
          </cell>
          <cell r="F38">
            <v>400963</v>
          </cell>
          <cell r="G38">
            <v>366319</v>
          </cell>
          <cell r="H38">
            <v>2563</v>
          </cell>
          <cell r="I38">
            <v>1908</v>
          </cell>
          <cell r="J38" t="b">
            <v>0</v>
          </cell>
        </row>
        <row r="39">
          <cell r="A39">
            <v>200404002</v>
          </cell>
          <cell r="B39">
            <v>38777</v>
          </cell>
          <cell r="C39">
            <v>62520</v>
          </cell>
          <cell r="D39">
            <v>46498</v>
          </cell>
          <cell r="E39">
            <v>16022</v>
          </cell>
          <cell r="F39">
            <v>438944</v>
          </cell>
          <cell r="G39">
            <v>392616</v>
          </cell>
          <cell r="H39">
            <v>3724</v>
          </cell>
          <cell r="I39">
            <v>4415</v>
          </cell>
          <cell r="J39" t="b">
            <v>0</v>
          </cell>
        </row>
        <row r="40">
          <cell r="A40">
            <v>200404002</v>
          </cell>
          <cell r="B40">
            <v>39142</v>
          </cell>
          <cell r="C40">
            <v>73170</v>
          </cell>
          <cell r="D40">
            <v>54893</v>
          </cell>
          <cell r="E40">
            <v>18277</v>
          </cell>
          <cell r="F40">
            <v>529210</v>
          </cell>
          <cell r="G40">
            <v>482639</v>
          </cell>
          <cell r="H40">
            <v>1561</v>
          </cell>
          <cell r="I40">
            <v>2254</v>
          </cell>
          <cell r="J40" t="b">
            <v>0</v>
          </cell>
        </row>
        <row r="41">
          <cell r="A41">
            <v>200404002</v>
          </cell>
          <cell r="B41">
            <v>39508</v>
          </cell>
          <cell r="C41">
            <v>72616</v>
          </cell>
          <cell r="D41">
            <v>54753</v>
          </cell>
          <cell r="E41">
            <v>17863</v>
          </cell>
          <cell r="F41">
            <v>587472</v>
          </cell>
          <cell r="G41">
            <v>565441</v>
          </cell>
          <cell r="H41">
            <v>3952</v>
          </cell>
          <cell r="I41">
            <v>4109</v>
          </cell>
          <cell r="J41" t="b">
            <v>0</v>
          </cell>
        </row>
        <row r="42">
          <cell r="A42">
            <v>197912011</v>
          </cell>
          <cell r="B42">
            <v>38412</v>
          </cell>
          <cell r="C42">
            <v>246532</v>
          </cell>
          <cell r="D42">
            <v>155522</v>
          </cell>
          <cell r="E42">
            <v>91010</v>
          </cell>
          <cell r="F42">
            <v>619156</v>
          </cell>
          <cell r="G42">
            <v>273139</v>
          </cell>
          <cell r="H42">
            <v>5654</v>
          </cell>
          <cell r="I42">
            <v>-70</v>
          </cell>
          <cell r="J42" t="b">
            <v>0</v>
          </cell>
        </row>
        <row r="43">
          <cell r="A43">
            <v>197912011</v>
          </cell>
          <cell r="B43">
            <v>38777</v>
          </cell>
          <cell r="C43">
            <v>253933</v>
          </cell>
          <cell r="D43">
            <v>140936</v>
          </cell>
          <cell r="E43">
            <v>112997</v>
          </cell>
          <cell r="F43">
            <v>615402</v>
          </cell>
          <cell r="G43">
            <v>273902</v>
          </cell>
          <cell r="H43">
            <v>23415</v>
          </cell>
          <cell r="I43">
            <v>22877</v>
          </cell>
          <cell r="J43" t="b">
            <v>0</v>
          </cell>
        </row>
        <row r="44">
          <cell r="A44">
            <v>197912011</v>
          </cell>
          <cell r="B44">
            <v>39142</v>
          </cell>
          <cell r="C44">
            <v>238773</v>
          </cell>
          <cell r="D44">
            <v>125502</v>
          </cell>
          <cell r="E44">
            <v>113271</v>
          </cell>
          <cell r="F44">
            <v>592192</v>
          </cell>
          <cell r="G44">
            <v>276900</v>
          </cell>
          <cell r="H44">
            <v>3425</v>
          </cell>
          <cell r="I44">
            <v>4368</v>
          </cell>
          <cell r="J44" t="b">
            <v>0</v>
          </cell>
        </row>
        <row r="45">
          <cell r="A45">
            <v>197912011</v>
          </cell>
          <cell r="B45">
            <v>39508</v>
          </cell>
          <cell r="C45">
            <v>232511</v>
          </cell>
          <cell r="D45">
            <v>103524</v>
          </cell>
          <cell r="E45">
            <v>128987</v>
          </cell>
          <cell r="F45">
            <v>574017</v>
          </cell>
          <cell r="G45">
            <v>312318</v>
          </cell>
          <cell r="H45">
            <v>18151</v>
          </cell>
          <cell r="I45">
            <v>20622</v>
          </cell>
          <cell r="J45" t="b">
            <v>0</v>
          </cell>
        </row>
        <row r="46">
          <cell r="A46">
            <v>200702001</v>
          </cell>
          <cell r="B46">
            <v>38412</v>
          </cell>
          <cell r="C46">
            <v>799519</v>
          </cell>
          <cell r="D46">
            <v>210849</v>
          </cell>
          <cell r="E46">
            <v>588670</v>
          </cell>
          <cell r="F46">
            <v>1563582</v>
          </cell>
          <cell r="G46">
            <v>131215</v>
          </cell>
          <cell r="H46">
            <v>59994</v>
          </cell>
          <cell r="I46">
            <v>630609</v>
          </cell>
          <cell r="J46" t="b">
            <v>0</v>
          </cell>
        </row>
        <row r="47">
          <cell r="A47">
            <v>200702001</v>
          </cell>
          <cell r="B47">
            <v>38777</v>
          </cell>
          <cell r="C47">
            <v>790589</v>
          </cell>
          <cell r="D47">
            <v>155783</v>
          </cell>
          <cell r="E47">
            <v>634806</v>
          </cell>
          <cell r="F47">
            <v>1594211</v>
          </cell>
          <cell r="G47">
            <v>130326</v>
          </cell>
          <cell r="H47">
            <v>47811</v>
          </cell>
          <cell r="I47">
            <v>54981</v>
          </cell>
          <cell r="J47" t="b">
            <v>0</v>
          </cell>
        </row>
        <row r="48">
          <cell r="A48">
            <v>200702001</v>
          </cell>
          <cell r="B48">
            <v>39142</v>
          </cell>
          <cell r="C48">
            <v>862519</v>
          </cell>
          <cell r="D48">
            <v>197420</v>
          </cell>
          <cell r="E48">
            <v>665099</v>
          </cell>
          <cell r="F48">
            <v>1580287</v>
          </cell>
          <cell r="G48">
            <v>141311</v>
          </cell>
          <cell r="H48">
            <v>46525</v>
          </cell>
          <cell r="I48">
            <v>51665</v>
          </cell>
          <cell r="J48" t="b">
            <v>0</v>
          </cell>
        </row>
        <row r="49">
          <cell r="A49">
            <v>200702001</v>
          </cell>
          <cell r="B49">
            <v>39508</v>
          </cell>
          <cell r="C49">
            <v>942962</v>
          </cell>
          <cell r="D49">
            <v>217946</v>
          </cell>
          <cell r="E49">
            <v>725016</v>
          </cell>
          <cell r="F49">
            <v>1645405</v>
          </cell>
          <cell r="G49">
            <v>154551</v>
          </cell>
          <cell r="H49">
            <v>75007</v>
          </cell>
          <cell r="I49">
            <v>83064</v>
          </cell>
          <cell r="J49" t="b">
            <v>0</v>
          </cell>
        </row>
        <row r="50">
          <cell r="A50">
            <v>199606002</v>
          </cell>
          <cell r="B50">
            <v>39508</v>
          </cell>
          <cell r="C50">
            <v>4146444</v>
          </cell>
          <cell r="D50">
            <v>1506546</v>
          </cell>
          <cell r="E50">
            <v>2639898</v>
          </cell>
          <cell r="F50">
            <v>1595097</v>
          </cell>
          <cell r="G50">
            <v>418463</v>
          </cell>
          <cell r="H50">
            <v>73219</v>
          </cell>
          <cell r="I50">
            <v>80222</v>
          </cell>
          <cell r="J50" t="b">
            <v>0</v>
          </cell>
        </row>
        <row r="51">
          <cell r="A51">
            <v>199412001</v>
          </cell>
          <cell r="B51">
            <v>38596</v>
          </cell>
          <cell r="C51">
            <v>1643269</v>
          </cell>
          <cell r="D51">
            <v>947780</v>
          </cell>
          <cell r="E51">
            <v>695489</v>
          </cell>
          <cell r="F51">
            <v>2521706</v>
          </cell>
          <cell r="G51">
            <v>26739</v>
          </cell>
          <cell r="H51">
            <v>121663</v>
          </cell>
          <cell r="I51">
            <v>134508</v>
          </cell>
          <cell r="J51" t="b">
            <v>0</v>
          </cell>
        </row>
        <row r="52">
          <cell r="A52">
            <v>199412001</v>
          </cell>
          <cell r="B52">
            <v>38961</v>
          </cell>
          <cell r="C52">
            <v>1791593</v>
          </cell>
          <cell r="D52">
            <v>1037436</v>
          </cell>
          <cell r="E52">
            <v>754157</v>
          </cell>
          <cell r="F52">
            <v>2620411</v>
          </cell>
          <cell r="G52">
            <v>29496</v>
          </cell>
          <cell r="H52">
            <v>97255</v>
          </cell>
          <cell r="I52">
            <v>113464</v>
          </cell>
          <cell r="J52" t="b">
            <v>0</v>
          </cell>
        </row>
        <row r="53">
          <cell r="A53">
            <v>199412001</v>
          </cell>
          <cell r="B53">
            <v>39326</v>
          </cell>
          <cell r="C53">
            <v>1848914</v>
          </cell>
          <cell r="D53">
            <v>1047323</v>
          </cell>
          <cell r="E53">
            <v>801591</v>
          </cell>
          <cell r="F53">
            <v>2734489</v>
          </cell>
          <cell r="G53">
            <v>24257</v>
          </cell>
          <cell r="H53">
            <v>82322</v>
          </cell>
          <cell r="I53">
            <v>89484</v>
          </cell>
          <cell r="J53" t="b">
            <v>0</v>
          </cell>
        </row>
        <row r="54">
          <cell r="A54">
            <v>197912074</v>
          </cell>
          <cell r="B54">
            <v>39508</v>
          </cell>
          <cell r="C54">
            <v>5960023</v>
          </cell>
          <cell r="D54">
            <v>3041431</v>
          </cell>
          <cell r="E54">
            <v>2918592</v>
          </cell>
          <cell r="F54">
            <v>12767698</v>
          </cell>
          <cell r="G54">
            <v>211352</v>
          </cell>
          <cell r="H54">
            <v>621451</v>
          </cell>
          <cell r="I54">
            <v>628302</v>
          </cell>
          <cell r="J54" t="b">
            <v>0</v>
          </cell>
        </row>
        <row r="55">
          <cell r="A55">
            <v>199510001</v>
          </cell>
          <cell r="B55">
            <v>39600</v>
          </cell>
          <cell r="C55">
            <v>174374</v>
          </cell>
          <cell r="D55">
            <v>109855</v>
          </cell>
          <cell r="E55">
            <v>64518</v>
          </cell>
          <cell r="F55">
            <v>249633</v>
          </cell>
          <cell r="G55">
            <v>205617</v>
          </cell>
          <cell r="H55">
            <v>5363</v>
          </cell>
          <cell r="I55">
            <v>3185</v>
          </cell>
          <cell r="J55" t="b">
            <v>0</v>
          </cell>
        </row>
        <row r="56">
          <cell r="A56">
            <v>199510001</v>
          </cell>
          <cell r="B56">
            <v>39234</v>
          </cell>
          <cell r="C56">
            <v>169542</v>
          </cell>
          <cell r="D56">
            <v>105980</v>
          </cell>
          <cell r="E56">
            <v>63652</v>
          </cell>
          <cell r="F56">
            <v>225685</v>
          </cell>
          <cell r="G56">
            <v>187735</v>
          </cell>
          <cell r="H56">
            <v>2798</v>
          </cell>
          <cell r="I56">
            <v>791</v>
          </cell>
          <cell r="J56" t="b">
            <v>0</v>
          </cell>
        </row>
        <row r="57">
          <cell r="A57">
            <v>200203001</v>
          </cell>
          <cell r="B57">
            <v>39995</v>
          </cell>
          <cell r="C57">
            <v>18117</v>
          </cell>
          <cell r="D57">
            <v>6565</v>
          </cell>
          <cell r="E57">
            <v>11551</v>
          </cell>
          <cell r="F57">
            <v>29113</v>
          </cell>
          <cell r="G57">
            <v>18887</v>
          </cell>
          <cell r="H57">
            <v>135</v>
          </cell>
          <cell r="I57">
            <v>203</v>
          </cell>
          <cell r="J57" t="b">
            <v>0</v>
          </cell>
        </row>
        <row r="58">
          <cell r="A58">
            <v>198003002</v>
          </cell>
          <cell r="B58">
            <v>39995</v>
          </cell>
          <cell r="C58">
            <v>580795</v>
          </cell>
          <cell r="D58">
            <v>211640</v>
          </cell>
          <cell r="E58">
            <v>369156</v>
          </cell>
          <cell r="F58">
            <v>1380567</v>
          </cell>
          <cell r="G58">
            <v>203739</v>
          </cell>
          <cell r="H58">
            <v>26087</v>
          </cell>
          <cell r="I58">
            <v>32585</v>
          </cell>
          <cell r="J58" t="b">
            <v>0</v>
          </cell>
        </row>
        <row r="59">
          <cell r="A59">
            <v>200301003</v>
          </cell>
          <cell r="B59">
            <v>39995</v>
          </cell>
          <cell r="C59">
            <v>17293</v>
          </cell>
          <cell r="D59">
            <v>3770</v>
          </cell>
          <cell r="E59">
            <v>13523</v>
          </cell>
          <cell r="F59">
            <v>37854</v>
          </cell>
          <cell r="G59">
            <v>37854</v>
          </cell>
          <cell r="H59">
            <v>1901</v>
          </cell>
          <cell r="I59">
            <v>1906</v>
          </cell>
          <cell r="J59" t="b">
            <v>0</v>
          </cell>
        </row>
        <row r="60">
          <cell r="A60">
            <v>200205002</v>
          </cell>
          <cell r="B60">
            <v>39995</v>
          </cell>
          <cell r="C60">
            <v>1584483</v>
          </cell>
          <cell r="D60">
            <v>395068</v>
          </cell>
          <cell r="E60">
            <v>1189415</v>
          </cell>
          <cell r="F60">
            <v>1569018</v>
          </cell>
          <cell r="G60">
            <v>1214330</v>
          </cell>
          <cell r="H60">
            <v>133097</v>
          </cell>
          <cell r="I60">
            <v>121545</v>
          </cell>
          <cell r="J60" t="b">
            <v>0</v>
          </cell>
        </row>
        <row r="61">
          <cell r="A61">
            <v>198302002</v>
          </cell>
          <cell r="B61">
            <v>39965</v>
          </cell>
          <cell r="C61">
            <v>661677</v>
          </cell>
          <cell r="D61">
            <v>55524</v>
          </cell>
          <cell r="E61">
            <v>606153</v>
          </cell>
          <cell r="F61">
            <v>619345</v>
          </cell>
          <cell r="G61">
            <v>88190</v>
          </cell>
          <cell r="H61">
            <v>3765</v>
          </cell>
          <cell r="I61">
            <v>10603</v>
          </cell>
          <cell r="J61" t="b">
            <v>0</v>
          </cell>
        </row>
        <row r="62">
          <cell r="A62">
            <v>200202013</v>
          </cell>
          <cell r="B62">
            <v>39995</v>
          </cell>
          <cell r="C62">
            <v>732800</v>
          </cell>
          <cell r="D62">
            <v>613007</v>
          </cell>
          <cell r="E62">
            <v>119793</v>
          </cell>
          <cell r="F62">
            <v>1614930</v>
          </cell>
          <cell r="G62">
            <v>757605</v>
          </cell>
          <cell r="H62">
            <v>14894</v>
          </cell>
          <cell r="I62">
            <v>17882</v>
          </cell>
          <cell r="J62" t="b">
            <v>0</v>
          </cell>
        </row>
        <row r="63">
          <cell r="A63">
            <v>199409002</v>
          </cell>
          <cell r="B63">
            <v>39995</v>
          </cell>
          <cell r="C63">
            <v>495245</v>
          </cell>
          <cell r="D63">
            <v>105027</v>
          </cell>
          <cell r="E63">
            <v>390218</v>
          </cell>
          <cell r="F63">
            <v>776477</v>
          </cell>
          <cell r="G63">
            <v>42833</v>
          </cell>
          <cell r="H63">
            <v>19599</v>
          </cell>
          <cell r="I63">
            <v>27204</v>
          </cell>
          <cell r="J63" t="b">
            <v>0</v>
          </cell>
        </row>
        <row r="64">
          <cell r="A64">
            <v>199409002</v>
          </cell>
          <cell r="B64">
            <v>39630</v>
          </cell>
          <cell r="C64">
            <v>498977</v>
          </cell>
          <cell r="D64">
            <v>125823</v>
          </cell>
          <cell r="E64">
            <v>373153</v>
          </cell>
          <cell r="F64">
            <v>820236</v>
          </cell>
          <cell r="G64">
            <v>43398</v>
          </cell>
          <cell r="H64">
            <v>13179</v>
          </cell>
          <cell r="I64">
            <v>19821</v>
          </cell>
          <cell r="J64" t="b">
            <v>0</v>
          </cell>
        </row>
        <row r="65">
          <cell r="A65">
            <v>199409002</v>
          </cell>
          <cell r="B65">
            <v>39264</v>
          </cell>
          <cell r="C65">
            <v>503368</v>
          </cell>
          <cell r="D65">
            <v>142861</v>
          </cell>
          <cell r="E65">
            <v>360507</v>
          </cell>
          <cell r="F65">
            <v>866431</v>
          </cell>
          <cell r="G65">
            <v>43383</v>
          </cell>
          <cell r="H65">
            <v>18401</v>
          </cell>
          <cell r="I65">
            <v>24011</v>
          </cell>
          <cell r="J65" t="b">
            <v>0</v>
          </cell>
        </row>
        <row r="66">
          <cell r="A66">
            <v>199409002</v>
          </cell>
          <cell r="B66">
            <v>38899</v>
          </cell>
          <cell r="C66">
            <v>518491</v>
          </cell>
          <cell r="D66">
            <v>172680</v>
          </cell>
          <cell r="E66">
            <v>345811</v>
          </cell>
          <cell r="F66">
            <v>852761</v>
          </cell>
          <cell r="G66">
            <v>43383</v>
          </cell>
          <cell r="H66">
            <v>25707</v>
          </cell>
          <cell r="I66">
            <v>35086</v>
          </cell>
          <cell r="J66" t="b">
            <v>0</v>
          </cell>
        </row>
        <row r="67">
          <cell r="A67">
            <v>200304001</v>
          </cell>
          <cell r="B67">
            <v>39995</v>
          </cell>
          <cell r="C67">
            <v>565034</v>
          </cell>
          <cell r="D67">
            <v>464124</v>
          </cell>
          <cell r="E67">
            <v>146864</v>
          </cell>
          <cell r="F67">
            <v>712668</v>
          </cell>
          <cell r="G67">
            <v>403026</v>
          </cell>
          <cell r="H67">
            <v>2390</v>
          </cell>
          <cell r="I67">
            <v>2219</v>
          </cell>
          <cell r="J67" t="b">
            <v>0</v>
          </cell>
        </row>
        <row r="68">
          <cell r="A68">
            <v>197912079</v>
          </cell>
          <cell r="B68">
            <v>40057</v>
          </cell>
          <cell r="C68">
            <v>2426186</v>
          </cell>
          <cell r="D68">
            <v>2066234</v>
          </cell>
          <cell r="E68">
            <v>359952</v>
          </cell>
          <cell r="F68">
            <v>7201220</v>
          </cell>
          <cell r="G68">
            <v>7106882</v>
          </cell>
          <cell r="H68">
            <v>170934</v>
          </cell>
          <cell r="I68">
            <v>167563</v>
          </cell>
          <cell r="J68" t="b">
            <v>0</v>
          </cell>
        </row>
        <row r="69">
          <cell r="A69">
            <v>200911004</v>
          </cell>
          <cell r="B69">
            <v>39114</v>
          </cell>
          <cell r="C69">
            <v>94862</v>
          </cell>
          <cell r="D69">
            <v>68054</v>
          </cell>
          <cell r="E69">
            <v>26808</v>
          </cell>
          <cell r="F69">
            <v>70561</v>
          </cell>
          <cell r="G69">
            <v>59377</v>
          </cell>
          <cell r="H69">
            <v>8497</v>
          </cell>
          <cell r="I69">
            <v>9307</v>
          </cell>
          <cell r="J69" t="b">
            <v>0</v>
          </cell>
        </row>
        <row r="70">
          <cell r="A70">
            <v>200911004</v>
          </cell>
          <cell r="B70">
            <v>39479</v>
          </cell>
          <cell r="C70">
            <v>54286</v>
          </cell>
          <cell r="D70">
            <v>23442</v>
          </cell>
          <cell r="E70">
            <v>30864</v>
          </cell>
          <cell r="F70">
            <v>80201</v>
          </cell>
          <cell r="G70">
            <v>63858</v>
          </cell>
          <cell r="H70">
            <v>6347</v>
          </cell>
          <cell r="I70">
            <v>5896</v>
          </cell>
          <cell r="J70" t="b">
            <v>0</v>
          </cell>
        </row>
        <row r="71">
          <cell r="A71">
            <v>200911004</v>
          </cell>
          <cell r="B71">
            <v>39845</v>
          </cell>
          <cell r="C71">
            <v>52971</v>
          </cell>
          <cell r="D71">
            <v>18220</v>
          </cell>
          <cell r="E71">
            <v>34751</v>
          </cell>
          <cell r="F71">
            <v>118679</v>
          </cell>
          <cell r="G71">
            <v>77714</v>
          </cell>
          <cell r="H71">
            <v>6169</v>
          </cell>
          <cell r="I71">
            <v>5633</v>
          </cell>
          <cell r="J71" t="b">
            <v>0</v>
          </cell>
        </row>
        <row r="72">
          <cell r="A72">
            <v>198609001</v>
          </cell>
          <cell r="B72">
            <v>40057</v>
          </cell>
          <cell r="C72">
            <v>3405188</v>
          </cell>
          <cell r="D72">
            <v>3292620</v>
          </cell>
          <cell r="E72">
            <v>112568</v>
          </cell>
          <cell r="F72">
            <v>568643</v>
          </cell>
          <cell r="G72">
            <v>345912</v>
          </cell>
          <cell r="H72">
            <v>20506</v>
          </cell>
          <cell r="I72">
            <v>25301</v>
          </cell>
          <cell r="J72" t="b">
            <v>0</v>
          </cell>
        </row>
        <row r="73">
          <cell r="A73">
            <v>200911002</v>
          </cell>
          <cell r="B73">
            <v>39142</v>
          </cell>
          <cell r="C73">
            <v>5601447</v>
          </cell>
          <cell r="D73">
            <v>4051107</v>
          </cell>
          <cell r="E73">
            <v>1533970</v>
          </cell>
          <cell r="F73">
            <v>11264903</v>
          </cell>
          <cell r="G73">
            <v>216737</v>
          </cell>
          <cell r="H73">
            <v>264854</v>
          </cell>
          <cell r="I73">
            <v>317234</v>
          </cell>
          <cell r="J73" t="b">
            <v>0</v>
          </cell>
        </row>
        <row r="74">
          <cell r="A74">
            <v>200911002</v>
          </cell>
          <cell r="B74">
            <v>39508</v>
          </cell>
          <cell r="C74">
            <v>5543801</v>
          </cell>
          <cell r="D74">
            <v>3883978</v>
          </cell>
          <cell r="E74">
            <v>1659814</v>
          </cell>
          <cell r="F74">
            <v>10600019</v>
          </cell>
          <cell r="G74">
            <v>225486</v>
          </cell>
          <cell r="H74">
            <v>237627</v>
          </cell>
          <cell r="I74">
            <v>211273</v>
          </cell>
          <cell r="J74" t="b">
            <v>0</v>
          </cell>
        </row>
        <row r="75">
          <cell r="A75">
            <v>200911002</v>
          </cell>
          <cell r="B75">
            <v>39873</v>
          </cell>
          <cell r="C75">
            <v>6034903</v>
          </cell>
          <cell r="D75">
            <v>4329298</v>
          </cell>
          <cell r="E75">
            <v>1705606</v>
          </cell>
          <cell r="F75">
            <v>10865908</v>
          </cell>
          <cell r="G75">
            <v>224224</v>
          </cell>
          <cell r="H75">
            <v>239078</v>
          </cell>
          <cell r="I75">
            <v>190930</v>
          </cell>
          <cell r="J75" t="b">
            <v>0</v>
          </cell>
        </row>
        <row r="76">
          <cell r="A76">
            <v>200205039</v>
          </cell>
          <cell r="B76">
            <v>39264</v>
          </cell>
          <cell r="C76">
            <v>65146479</v>
          </cell>
          <cell r="D76">
            <v>55848188</v>
          </cell>
          <cell r="E76">
            <v>9298290</v>
          </cell>
          <cell r="F76">
            <v>66389807</v>
          </cell>
          <cell r="G76">
            <v>789897</v>
          </cell>
          <cell r="H76">
            <v>5615801</v>
          </cell>
          <cell r="I76">
            <v>4399185</v>
          </cell>
          <cell r="J76" t="b">
            <v>0</v>
          </cell>
        </row>
        <row r="77">
          <cell r="A77">
            <v>200205039</v>
          </cell>
          <cell r="B77">
            <v>39630</v>
          </cell>
          <cell r="C77">
            <v>58829366</v>
          </cell>
          <cell r="D77">
            <v>48419178</v>
          </cell>
          <cell r="E77">
            <v>10410188</v>
          </cell>
          <cell r="F77">
            <v>65592767</v>
          </cell>
          <cell r="G77">
            <v>1017834</v>
          </cell>
          <cell r="H77">
            <v>3782126</v>
          </cell>
          <cell r="I77">
            <v>2641341</v>
          </cell>
          <cell r="J77" t="b">
            <v>0</v>
          </cell>
        </row>
        <row r="78">
          <cell r="A78">
            <v>200205039</v>
          </cell>
          <cell r="B78">
            <v>39995</v>
          </cell>
          <cell r="C78">
            <v>44140608</v>
          </cell>
          <cell r="D78">
            <v>33402544</v>
          </cell>
          <cell r="E78">
            <v>10738063</v>
          </cell>
          <cell r="F78">
            <v>59400995</v>
          </cell>
          <cell r="G78">
            <v>1318210</v>
          </cell>
          <cell r="H78">
            <v>1457344</v>
          </cell>
          <cell r="I78">
            <v>606783</v>
          </cell>
          <cell r="J78" t="b">
            <v>0</v>
          </cell>
        </row>
        <row r="79">
          <cell r="A79">
            <v>199904002</v>
          </cell>
          <cell r="B79">
            <v>40057</v>
          </cell>
          <cell r="C79">
            <v>305047</v>
          </cell>
          <cell r="D79">
            <v>213770</v>
          </cell>
          <cell r="E79">
            <v>91277</v>
          </cell>
          <cell r="F79">
            <v>1130679</v>
          </cell>
          <cell r="G79">
            <v>729393</v>
          </cell>
          <cell r="H79">
            <v>64918</v>
          </cell>
          <cell r="I79">
            <v>66921</v>
          </cell>
          <cell r="J79" t="b">
            <v>0</v>
          </cell>
        </row>
        <row r="80">
          <cell r="A80">
            <v>200911001</v>
          </cell>
          <cell r="B80">
            <v>39142</v>
          </cell>
          <cell r="C80">
            <v>299629</v>
          </cell>
          <cell r="D80">
            <v>181873</v>
          </cell>
          <cell r="E80">
            <v>117755</v>
          </cell>
          <cell r="F80">
            <v>179474</v>
          </cell>
          <cell r="G80">
            <v>579</v>
          </cell>
          <cell r="H80">
            <v>30866</v>
          </cell>
          <cell r="I80">
            <v>30855</v>
          </cell>
          <cell r="J80" t="b">
            <v>0</v>
          </cell>
        </row>
        <row r="81">
          <cell r="A81">
            <v>200911001</v>
          </cell>
          <cell r="B81">
            <v>39508</v>
          </cell>
          <cell r="C81">
            <v>479542</v>
          </cell>
          <cell r="D81">
            <v>308591</v>
          </cell>
          <cell r="E81">
            <v>170961</v>
          </cell>
          <cell r="F81">
            <v>1006560</v>
          </cell>
          <cell r="G81">
            <v>31881</v>
          </cell>
          <cell r="H81">
            <v>91524</v>
          </cell>
          <cell r="I81">
            <v>91096</v>
          </cell>
          <cell r="J81" t="b">
            <v>0</v>
          </cell>
        </row>
        <row r="82">
          <cell r="A82">
            <v>200911001</v>
          </cell>
          <cell r="B82">
            <v>39873</v>
          </cell>
          <cell r="C82">
            <v>640171</v>
          </cell>
          <cell r="D82">
            <v>406630</v>
          </cell>
          <cell r="E82">
            <v>233541</v>
          </cell>
          <cell r="F82">
            <v>1255383</v>
          </cell>
          <cell r="G82">
            <v>83340</v>
          </cell>
          <cell r="H82">
            <v>106934</v>
          </cell>
          <cell r="I82">
            <v>107489</v>
          </cell>
          <cell r="J82" t="b">
            <v>0</v>
          </cell>
        </row>
        <row r="83">
          <cell r="A83">
            <v>199802001</v>
          </cell>
          <cell r="B83">
            <v>39873</v>
          </cell>
          <cell r="C83">
            <v>50318376</v>
          </cell>
          <cell r="D83">
            <v>42309308</v>
          </cell>
          <cell r="E83">
            <v>8324711</v>
          </cell>
          <cell r="F83">
            <v>8792210</v>
          </cell>
          <cell r="G83">
            <v>338712</v>
          </cell>
          <cell r="H83">
            <v>1721629</v>
          </cell>
          <cell r="I83">
            <v>1862204</v>
          </cell>
          <cell r="J83" t="b">
            <v>0</v>
          </cell>
        </row>
        <row r="84">
          <cell r="A84">
            <v>199802001</v>
          </cell>
          <cell r="B84">
            <v>39508</v>
          </cell>
          <cell r="C84">
            <v>49316721</v>
          </cell>
          <cell r="D84">
            <v>42034071</v>
          </cell>
          <cell r="E84">
            <v>7282649</v>
          </cell>
          <cell r="F84">
            <v>12260596</v>
          </cell>
          <cell r="G84">
            <v>330898</v>
          </cell>
          <cell r="H84">
            <v>1930372</v>
          </cell>
          <cell r="I84">
            <v>1761145</v>
          </cell>
          <cell r="J84" t="b">
            <v>0</v>
          </cell>
        </row>
        <row r="85">
          <cell r="A85">
            <v>199802001</v>
          </cell>
          <cell r="B85">
            <v>39142</v>
          </cell>
          <cell r="C85">
            <v>51665544</v>
          </cell>
          <cell r="D85">
            <v>43623827</v>
          </cell>
          <cell r="E85">
            <v>8041716</v>
          </cell>
          <cell r="F85">
            <v>19816958</v>
          </cell>
          <cell r="G85">
            <v>333280</v>
          </cell>
          <cell r="H85">
            <v>2770260</v>
          </cell>
          <cell r="I85">
            <v>2570128</v>
          </cell>
          <cell r="J85" t="b">
            <v>0</v>
          </cell>
        </row>
        <row r="86">
          <cell r="A86">
            <v>200211001</v>
          </cell>
          <cell r="B86">
            <v>39995</v>
          </cell>
          <cell r="C86">
            <v>205729</v>
          </cell>
          <cell r="D86">
            <v>220663</v>
          </cell>
          <cell r="E86">
            <v>-14935</v>
          </cell>
          <cell r="F86">
            <v>493928</v>
          </cell>
          <cell r="G86">
            <v>93895</v>
          </cell>
          <cell r="H86">
            <v>31544</v>
          </cell>
          <cell r="I86">
            <v>-35286</v>
          </cell>
          <cell r="J86" t="b">
            <v>0</v>
          </cell>
        </row>
        <row r="87">
          <cell r="A87">
            <v>200211001</v>
          </cell>
          <cell r="B87">
            <v>39630</v>
          </cell>
          <cell r="C87">
            <v>237097</v>
          </cell>
          <cell r="D87">
            <v>226106</v>
          </cell>
          <cell r="E87">
            <v>10990</v>
          </cell>
          <cell r="F87">
            <v>628020</v>
          </cell>
          <cell r="G87">
            <v>95590</v>
          </cell>
          <cell r="H87">
            <v>4756</v>
          </cell>
          <cell r="I87">
            <v>-285</v>
          </cell>
          <cell r="J87" t="b">
            <v>0</v>
          </cell>
        </row>
        <row r="88">
          <cell r="A88">
            <v>200211001</v>
          </cell>
          <cell r="B88">
            <v>39264</v>
          </cell>
          <cell r="C88">
            <v>256196</v>
          </cell>
          <cell r="D88">
            <v>244872</v>
          </cell>
          <cell r="E88">
            <v>11324</v>
          </cell>
          <cell r="F88">
            <v>674309</v>
          </cell>
          <cell r="G88">
            <v>81566</v>
          </cell>
          <cell r="H88">
            <v>12268</v>
          </cell>
          <cell r="I88">
            <v>885</v>
          </cell>
          <cell r="J88" t="b">
            <v>0</v>
          </cell>
        </row>
        <row r="89">
          <cell r="A89">
            <v>200211001</v>
          </cell>
          <cell r="B89">
            <v>38899</v>
          </cell>
          <cell r="C89">
            <v>267293</v>
          </cell>
          <cell r="D89">
            <v>256086</v>
          </cell>
          <cell r="E89">
            <v>11207</v>
          </cell>
          <cell r="F89">
            <v>643895</v>
          </cell>
          <cell r="G89">
            <v>69245</v>
          </cell>
          <cell r="H89">
            <v>10232</v>
          </cell>
          <cell r="I89">
            <v>2317</v>
          </cell>
          <cell r="J89" t="b">
            <v>0</v>
          </cell>
        </row>
        <row r="90">
          <cell r="A90">
            <v>199707003</v>
          </cell>
          <cell r="B90">
            <v>39995</v>
          </cell>
          <cell r="C90">
            <v>5110377</v>
          </cell>
          <cell r="D90">
            <v>4909049</v>
          </cell>
          <cell r="E90">
            <v>201328</v>
          </cell>
          <cell r="F90">
            <v>1133650</v>
          </cell>
          <cell r="G90">
            <v>982750</v>
          </cell>
          <cell r="H90">
            <v>51096</v>
          </cell>
          <cell r="I90">
            <v>42459</v>
          </cell>
          <cell r="J90" t="b">
            <v>0</v>
          </cell>
        </row>
        <row r="91">
          <cell r="A91">
            <v>197912073</v>
          </cell>
          <cell r="B91">
            <v>40057</v>
          </cell>
          <cell r="C91">
            <v>1645102</v>
          </cell>
          <cell r="D91">
            <v>1268523</v>
          </cell>
          <cell r="E91">
            <v>376579</v>
          </cell>
          <cell r="F91">
            <v>3768776</v>
          </cell>
          <cell r="G91">
            <v>3261767</v>
          </cell>
          <cell r="H91">
            <v>155885</v>
          </cell>
          <cell r="I91">
            <v>133044</v>
          </cell>
          <cell r="J91" t="b">
            <v>0</v>
          </cell>
        </row>
        <row r="92">
          <cell r="A92">
            <v>200205014</v>
          </cell>
          <cell r="B92">
            <v>39873</v>
          </cell>
          <cell r="C92">
            <v>1795628</v>
          </cell>
          <cell r="D92">
            <v>1725967</v>
          </cell>
          <cell r="E92">
            <v>69661</v>
          </cell>
          <cell r="F92">
            <v>1825267</v>
          </cell>
          <cell r="G92">
            <v>317404</v>
          </cell>
          <cell r="H92">
            <v>116925</v>
          </cell>
          <cell r="I92">
            <v>71417</v>
          </cell>
          <cell r="J92" t="b">
            <v>0</v>
          </cell>
        </row>
        <row r="93">
          <cell r="A93">
            <v>200306002</v>
          </cell>
          <cell r="B93">
            <v>39904</v>
          </cell>
          <cell r="C93">
            <v>384534</v>
          </cell>
          <cell r="D93">
            <v>334633</v>
          </cell>
          <cell r="E93">
            <v>49900</v>
          </cell>
          <cell r="F93">
            <v>960318</v>
          </cell>
          <cell r="G93">
            <v>280840</v>
          </cell>
          <cell r="H93">
            <v>61821</v>
          </cell>
          <cell r="I93">
            <v>69658</v>
          </cell>
          <cell r="J93" t="b">
            <v>0</v>
          </cell>
        </row>
        <row r="94">
          <cell r="A94">
            <v>200301002</v>
          </cell>
          <cell r="B94">
            <v>40026</v>
          </cell>
          <cell r="C94">
            <v>979233</v>
          </cell>
          <cell r="D94">
            <v>829885</v>
          </cell>
          <cell r="E94">
            <v>149348</v>
          </cell>
          <cell r="F94">
            <v>1412818</v>
          </cell>
          <cell r="G94">
            <v>530384</v>
          </cell>
          <cell r="H94">
            <v>28093</v>
          </cell>
          <cell r="I94">
            <v>33105</v>
          </cell>
          <cell r="J94" t="b">
            <v>0</v>
          </cell>
        </row>
        <row r="95">
          <cell r="A95">
            <v>200206007</v>
          </cell>
          <cell r="B95">
            <v>40057</v>
          </cell>
          <cell r="C95">
            <v>47969</v>
          </cell>
          <cell r="D95">
            <v>24994</v>
          </cell>
          <cell r="E95">
            <v>22974</v>
          </cell>
          <cell r="F95">
            <v>183339</v>
          </cell>
          <cell r="G95">
            <v>175125</v>
          </cell>
          <cell r="H95">
            <v>2225</v>
          </cell>
          <cell r="I95">
            <v>3130</v>
          </cell>
          <cell r="J95" t="b">
            <v>0</v>
          </cell>
        </row>
        <row r="96">
          <cell r="A96">
            <v>200205007</v>
          </cell>
          <cell r="B96">
            <v>40057</v>
          </cell>
          <cell r="C96">
            <v>122043</v>
          </cell>
          <cell r="D96">
            <v>86803</v>
          </cell>
          <cell r="E96">
            <v>35240</v>
          </cell>
          <cell r="F96">
            <v>447885</v>
          </cell>
          <cell r="G96">
            <v>171494</v>
          </cell>
          <cell r="H96">
            <v>11325</v>
          </cell>
          <cell r="I96">
            <v>10963</v>
          </cell>
          <cell r="J96" t="b">
            <v>0</v>
          </cell>
        </row>
        <row r="97">
          <cell r="A97">
            <v>200205046</v>
          </cell>
          <cell r="B97">
            <v>40026</v>
          </cell>
          <cell r="C97">
            <v>57953978</v>
          </cell>
          <cell r="D97">
            <v>41935272</v>
          </cell>
          <cell r="E97">
            <v>16018746</v>
          </cell>
          <cell r="F97">
            <v>10343187</v>
          </cell>
          <cell r="G97">
            <v>6155</v>
          </cell>
          <cell r="H97">
            <v>-3146619</v>
          </cell>
          <cell r="I97">
            <v>-3572879</v>
          </cell>
          <cell r="J97" t="b">
            <v>0</v>
          </cell>
        </row>
        <row r="98">
          <cell r="A98">
            <v>200309001</v>
          </cell>
          <cell r="B98">
            <v>40057</v>
          </cell>
          <cell r="C98">
            <v>199404</v>
          </cell>
          <cell r="D98">
            <v>107916</v>
          </cell>
          <cell r="E98">
            <v>91487</v>
          </cell>
          <cell r="F98">
            <v>404926</v>
          </cell>
          <cell r="G98">
            <v>327711</v>
          </cell>
          <cell r="H98">
            <v>26789</v>
          </cell>
          <cell r="I98">
            <v>27706</v>
          </cell>
          <cell r="J98" t="b">
            <v>0</v>
          </cell>
        </row>
        <row r="99">
          <cell r="A99">
            <v>197912055</v>
          </cell>
          <cell r="B99">
            <v>39873</v>
          </cell>
          <cell r="C99">
            <v>268718</v>
          </cell>
          <cell r="D99">
            <v>36200</v>
          </cell>
          <cell r="E99">
            <v>232518</v>
          </cell>
          <cell r="F99">
            <v>243532</v>
          </cell>
          <cell r="G99">
            <v>126562</v>
          </cell>
          <cell r="H99">
            <v>12921</v>
          </cell>
          <cell r="I99">
            <v>17906</v>
          </cell>
          <cell r="J99" t="b">
            <v>0</v>
          </cell>
        </row>
        <row r="100">
          <cell r="A100">
            <v>199409003</v>
          </cell>
          <cell r="B100">
            <v>40026</v>
          </cell>
          <cell r="C100">
            <v>1732942</v>
          </cell>
          <cell r="D100">
            <v>1504589</v>
          </cell>
          <cell r="E100">
            <v>228352</v>
          </cell>
          <cell r="F100">
            <v>1903518</v>
          </cell>
          <cell r="G100">
            <v>818768</v>
          </cell>
          <cell r="H100">
            <v>30583</v>
          </cell>
          <cell r="I100">
            <v>43587</v>
          </cell>
          <cell r="J100" t="b">
            <v>0</v>
          </cell>
        </row>
        <row r="101">
          <cell r="A101">
            <v>199409003</v>
          </cell>
          <cell r="B101">
            <v>39661</v>
          </cell>
          <cell r="C101">
            <v>1861348</v>
          </cell>
          <cell r="D101">
            <v>1632846</v>
          </cell>
          <cell r="E101">
            <v>228502</v>
          </cell>
          <cell r="F101">
            <v>1911498</v>
          </cell>
          <cell r="G101">
            <v>744082</v>
          </cell>
          <cell r="H101">
            <v>13332</v>
          </cell>
          <cell r="I101">
            <v>14855</v>
          </cell>
          <cell r="J101" t="b">
            <v>0</v>
          </cell>
        </row>
        <row r="102">
          <cell r="A102">
            <v>199409003</v>
          </cell>
          <cell r="B102">
            <v>39295</v>
          </cell>
          <cell r="C102">
            <v>1679829</v>
          </cell>
          <cell r="D102">
            <v>1452963</v>
          </cell>
          <cell r="E102">
            <v>227766</v>
          </cell>
          <cell r="F102">
            <v>1943513</v>
          </cell>
          <cell r="G102">
            <v>770429</v>
          </cell>
          <cell r="H102">
            <v>31460</v>
          </cell>
          <cell r="I102">
            <v>37222</v>
          </cell>
          <cell r="J102" t="b">
            <v>0</v>
          </cell>
        </row>
        <row r="103">
          <cell r="A103">
            <v>197912029</v>
          </cell>
          <cell r="B103">
            <v>40057</v>
          </cell>
          <cell r="C103">
            <v>106434</v>
          </cell>
          <cell r="D103">
            <v>72382</v>
          </cell>
          <cell r="E103">
            <v>34052</v>
          </cell>
          <cell r="F103">
            <v>554579</v>
          </cell>
          <cell r="G103">
            <v>131246</v>
          </cell>
          <cell r="H103">
            <v>2413</v>
          </cell>
          <cell r="I103">
            <v>837</v>
          </cell>
          <cell r="J103" t="b">
            <v>0</v>
          </cell>
        </row>
        <row r="104">
          <cell r="A104">
            <v>198403001</v>
          </cell>
          <cell r="B104">
            <v>40057</v>
          </cell>
          <cell r="C104">
            <v>749683</v>
          </cell>
          <cell r="D104">
            <v>624822</v>
          </cell>
          <cell r="E104">
            <v>124861</v>
          </cell>
          <cell r="F104">
            <v>373969</v>
          </cell>
          <cell r="G104">
            <v>298597</v>
          </cell>
          <cell r="H104">
            <v>12548</v>
          </cell>
          <cell r="I104">
            <v>11094</v>
          </cell>
          <cell r="J104" t="b">
            <v>0</v>
          </cell>
        </row>
        <row r="105">
          <cell r="A105">
            <v>200211004</v>
          </cell>
          <cell r="B105">
            <v>40057</v>
          </cell>
          <cell r="C105">
            <v>70980</v>
          </cell>
          <cell r="D105">
            <v>31254</v>
          </cell>
          <cell r="E105">
            <v>39726</v>
          </cell>
          <cell r="F105">
            <v>156126</v>
          </cell>
          <cell r="G105">
            <v>119116</v>
          </cell>
          <cell r="H105">
            <v>3512</v>
          </cell>
          <cell r="I105">
            <v>3706</v>
          </cell>
          <cell r="J105" t="b">
            <v>0</v>
          </cell>
        </row>
        <row r="106">
          <cell r="A106">
            <v>200202007</v>
          </cell>
          <cell r="B106">
            <v>40057</v>
          </cell>
          <cell r="C106">
            <v>666378</v>
          </cell>
          <cell r="D106">
            <v>568901</v>
          </cell>
          <cell r="E106">
            <v>97477</v>
          </cell>
          <cell r="F106">
            <v>315117</v>
          </cell>
          <cell r="G106">
            <v>125441</v>
          </cell>
          <cell r="H106">
            <v>13427</v>
          </cell>
          <cell r="I106">
            <v>17187</v>
          </cell>
          <cell r="J106" t="b">
            <v>0</v>
          </cell>
        </row>
        <row r="107">
          <cell r="A107">
            <v>200202007</v>
          </cell>
          <cell r="B107">
            <v>39692</v>
          </cell>
          <cell r="C107">
            <v>650371</v>
          </cell>
          <cell r="D107">
            <v>609079</v>
          </cell>
          <cell r="E107">
            <v>41292</v>
          </cell>
          <cell r="F107">
            <v>315471</v>
          </cell>
          <cell r="G107">
            <v>79216</v>
          </cell>
          <cell r="H107">
            <v>26808</v>
          </cell>
          <cell r="I107">
            <v>29327</v>
          </cell>
          <cell r="J107" t="b">
            <v>0</v>
          </cell>
        </row>
        <row r="108">
          <cell r="A108">
            <v>200202007</v>
          </cell>
          <cell r="B108">
            <v>39326</v>
          </cell>
          <cell r="C108">
            <v>723277</v>
          </cell>
          <cell r="D108">
            <v>711125</v>
          </cell>
          <cell r="E108">
            <v>12151</v>
          </cell>
          <cell r="F108">
            <v>400165</v>
          </cell>
          <cell r="G108">
            <v>90107</v>
          </cell>
          <cell r="H108">
            <v>-53212</v>
          </cell>
          <cell r="I108">
            <v>-53433</v>
          </cell>
          <cell r="J108" t="b">
            <v>0</v>
          </cell>
        </row>
        <row r="109">
          <cell r="A109">
            <v>200202007</v>
          </cell>
          <cell r="B109">
            <v>38961</v>
          </cell>
          <cell r="C109">
            <v>801068</v>
          </cell>
          <cell r="D109">
            <v>741189</v>
          </cell>
          <cell r="E109">
            <v>59878</v>
          </cell>
          <cell r="F109">
            <v>289001</v>
          </cell>
          <cell r="G109">
            <v>94848</v>
          </cell>
          <cell r="H109">
            <v>28160</v>
          </cell>
          <cell r="I109">
            <v>31375</v>
          </cell>
          <cell r="J109" t="b">
            <v>0</v>
          </cell>
        </row>
        <row r="110">
          <cell r="A110">
            <v>198404001</v>
          </cell>
          <cell r="B110">
            <v>39569</v>
          </cell>
          <cell r="C110">
            <v>381173</v>
          </cell>
          <cell r="D110">
            <v>298829</v>
          </cell>
          <cell r="E110">
            <v>82344</v>
          </cell>
          <cell r="F110">
            <v>526471</v>
          </cell>
          <cell r="G110">
            <v>381371</v>
          </cell>
          <cell r="H110">
            <v>14795</v>
          </cell>
          <cell r="I110">
            <v>28813</v>
          </cell>
          <cell r="J110" t="b">
            <v>0</v>
          </cell>
        </row>
        <row r="111">
          <cell r="A111">
            <v>198409001</v>
          </cell>
          <cell r="B111">
            <v>39569</v>
          </cell>
          <cell r="C111">
            <v>612673</v>
          </cell>
          <cell r="D111">
            <v>236881</v>
          </cell>
          <cell r="E111">
            <v>375792</v>
          </cell>
          <cell r="F111">
            <v>429624</v>
          </cell>
          <cell r="G111">
            <v>118953</v>
          </cell>
          <cell r="H111">
            <v>45042</v>
          </cell>
          <cell r="I111">
            <v>102441</v>
          </cell>
          <cell r="J111" t="b">
            <v>0</v>
          </cell>
        </row>
        <row r="112">
          <cell r="A112">
            <v>200202001</v>
          </cell>
          <cell r="B112">
            <v>38412</v>
          </cell>
          <cell r="C112">
            <v>11979845</v>
          </cell>
          <cell r="D112">
            <v>7400080</v>
          </cell>
          <cell r="E112">
            <v>4579765</v>
          </cell>
          <cell r="F112">
            <v>22665701</v>
          </cell>
          <cell r="G112">
            <v>263447</v>
          </cell>
          <cell r="H112">
            <v>1211912</v>
          </cell>
          <cell r="I112">
            <v>1218859</v>
          </cell>
          <cell r="J112" t="b">
            <v>0</v>
          </cell>
        </row>
        <row r="113">
          <cell r="A113">
            <v>200202001</v>
          </cell>
          <cell r="B113">
            <v>38777</v>
          </cell>
          <cell r="C113">
            <v>13462441</v>
          </cell>
          <cell r="D113">
            <v>8352146</v>
          </cell>
          <cell r="E113">
            <v>5110294</v>
          </cell>
          <cell r="F113">
            <v>26424625</v>
          </cell>
          <cell r="G113">
            <v>316775</v>
          </cell>
          <cell r="H113">
            <v>1529255</v>
          </cell>
          <cell r="I113">
            <v>1537976</v>
          </cell>
          <cell r="J113" t="b">
            <v>0</v>
          </cell>
        </row>
        <row r="114">
          <cell r="A114">
            <v>200202001</v>
          </cell>
          <cell r="B114">
            <v>39142</v>
          </cell>
          <cell r="C114">
            <v>15791826</v>
          </cell>
          <cell r="D114">
            <v>10054584</v>
          </cell>
          <cell r="E114">
            <v>5737242</v>
          </cell>
          <cell r="F114">
            <v>30241336</v>
          </cell>
          <cell r="G114">
            <v>318748</v>
          </cell>
          <cell r="H114">
            <v>1835324</v>
          </cell>
          <cell r="I114">
            <v>1854051</v>
          </cell>
          <cell r="J114" t="b">
            <v>0</v>
          </cell>
        </row>
        <row r="115">
          <cell r="A115">
            <v>200202001</v>
          </cell>
          <cell r="B115">
            <v>39508</v>
          </cell>
          <cell r="C115">
            <v>15930636</v>
          </cell>
          <cell r="D115">
            <v>9721031</v>
          </cell>
          <cell r="E115">
            <v>6209605</v>
          </cell>
          <cell r="F115">
            <v>32953389</v>
          </cell>
          <cell r="G115">
            <v>343986</v>
          </cell>
          <cell r="H115">
            <v>1724518</v>
          </cell>
          <cell r="I115">
            <v>1750794</v>
          </cell>
          <cell r="J115" t="b">
            <v>0</v>
          </cell>
        </row>
        <row r="116">
          <cell r="A116">
            <v>198103001</v>
          </cell>
          <cell r="B116">
            <v>39508</v>
          </cell>
          <cell r="C116">
            <v>24127584</v>
          </cell>
          <cell r="D116">
            <v>20729967</v>
          </cell>
          <cell r="E116">
            <v>3397677</v>
          </cell>
          <cell r="F116">
            <v>15818512</v>
          </cell>
          <cell r="G116">
            <v>39719</v>
          </cell>
          <cell r="H116">
            <v>388205</v>
          </cell>
          <cell r="I116">
            <v>215584</v>
          </cell>
          <cell r="J116" t="b">
            <v>1</v>
          </cell>
        </row>
        <row r="117">
          <cell r="A117">
            <v>199203001</v>
          </cell>
          <cell r="B117">
            <v>39508</v>
          </cell>
          <cell r="C117">
            <v>460952</v>
          </cell>
          <cell r="D117">
            <v>37144</v>
          </cell>
          <cell r="E117">
            <v>423808</v>
          </cell>
          <cell r="F117">
            <v>566008</v>
          </cell>
          <cell r="G117">
            <v>390640</v>
          </cell>
          <cell r="H117">
            <v>609</v>
          </cell>
          <cell r="I117">
            <v>9870</v>
          </cell>
          <cell r="J117" t="b">
            <v>0</v>
          </cell>
        </row>
        <row r="118">
          <cell r="A118">
            <v>200509001</v>
          </cell>
          <cell r="B118">
            <v>39417</v>
          </cell>
          <cell r="C118">
            <v>2685858</v>
          </cell>
          <cell r="D118">
            <v>2231686</v>
          </cell>
          <cell r="E118">
            <v>454172</v>
          </cell>
          <cell r="F118">
            <v>2387817</v>
          </cell>
          <cell r="G118">
            <v>130624</v>
          </cell>
          <cell r="H118">
            <v>104548</v>
          </cell>
          <cell r="I118">
            <v>80219</v>
          </cell>
          <cell r="J118" t="b">
            <v>0</v>
          </cell>
        </row>
        <row r="119">
          <cell r="A119">
            <v>200107002</v>
          </cell>
          <cell r="B119">
            <v>39508</v>
          </cell>
          <cell r="C119">
            <v>172468</v>
          </cell>
          <cell r="D119">
            <v>102426</v>
          </cell>
          <cell r="E119">
            <v>10000</v>
          </cell>
          <cell r="F119">
            <v>674268</v>
          </cell>
          <cell r="G119">
            <v>548109</v>
          </cell>
          <cell r="H119">
            <v>56668</v>
          </cell>
          <cell r="I119">
            <v>59221</v>
          </cell>
          <cell r="J119" t="b">
            <v>0</v>
          </cell>
        </row>
        <row r="120">
          <cell r="A120">
            <v>200205027</v>
          </cell>
          <cell r="B120">
            <v>38412</v>
          </cell>
          <cell r="C120">
            <v>48479</v>
          </cell>
          <cell r="D120">
            <v>16926</v>
          </cell>
          <cell r="E120">
            <v>31553</v>
          </cell>
          <cell r="F120">
            <v>140049</v>
          </cell>
          <cell r="G120">
            <v>125186</v>
          </cell>
          <cell r="H120">
            <v>10575</v>
          </cell>
          <cell r="I120">
            <v>10936</v>
          </cell>
          <cell r="J120" t="b">
            <v>0</v>
          </cell>
        </row>
        <row r="121">
          <cell r="A121">
            <v>200205027</v>
          </cell>
          <cell r="B121">
            <v>38777</v>
          </cell>
          <cell r="C121">
            <v>52781</v>
          </cell>
          <cell r="D121">
            <v>15194</v>
          </cell>
          <cell r="E121">
            <v>37586</v>
          </cell>
          <cell r="F121">
            <v>136001</v>
          </cell>
          <cell r="G121">
            <v>125186</v>
          </cell>
          <cell r="H121">
            <v>11092</v>
          </cell>
          <cell r="I121">
            <v>11291</v>
          </cell>
          <cell r="J121" t="b">
            <v>0</v>
          </cell>
        </row>
        <row r="122">
          <cell r="A122">
            <v>200205027</v>
          </cell>
          <cell r="B122">
            <v>39142</v>
          </cell>
          <cell r="C122">
            <v>54299</v>
          </cell>
          <cell r="D122">
            <v>12997</v>
          </cell>
          <cell r="E122">
            <v>41301</v>
          </cell>
          <cell r="F122">
            <v>134484</v>
          </cell>
          <cell r="G122">
            <v>119224</v>
          </cell>
          <cell r="H122">
            <v>7361</v>
          </cell>
          <cell r="I122">
            <v>7483</v>
          </cell>
          <cell r="J122" t="b">
            <v>0</v>
          </cell>
        </row>
        <row r="123">
          <cell r="A123">
            <v>200205027</v>
          </cell>
          <cell r="B123">
            <v>39508</v>
          </cell>
          <cell r="C123">
            <v>61789</v>
          </cell>
          <cell r="D123">
            <v>16161</v>
          </cell>
          <cell r="E123">
            <v>45628</v>
          </cell>
          <cell r="F123">
            <v>135054</v>
          </cell>
          <cell r="G123">
            <v>22288</v>
          </cell>
          <cell r="H123">
            <v>8539</v>
          </cell>
          <cell r="I123">
            <v>8739</v>
          </cell>
          <cell r="J123" t="b">
            <v>0</v>
          </cell>
        </row>
        <row r="124">
          <cell r="A124">
            <v>197912099</v>
          </cell>
          <cell r="B124">
            <v>39539</v>
          </cell>
          <cell r="C124">
            <v>451306</v>
          </cell>
          <cell r="D124">
            <v>98813</v>
          </cell>
          <cell r="E124">
            <v>352492</v>
          </cell>
          <cell r="F124">
            <v>702274</v>
          </cell>
          <cell r="G124">
            <v>636136</v>
          </cell>
          <cell r="H124">
            <v>11279</v>
          </cell>
          <cell r="I124">
            <v>37424</v>
          </cell>
          <cell r="J124" t="b">
            <v>0</v>
          </cell>
        </row>
        <row r="125">
          <cell r="A125">
            <v>198402001</v>
          </cell>
          <cell r="B125">
            <v>39508</v>
          </cell>
          <cell r="C125">
            <v>11583926</v>
          </cell>
          <cell r="D125">
            <v>5560038</v>
          </cell>
          <cell r="E125">
            <v>198000</v>
          </cell>
          <cell r="F125">
            <v>31640915</v>
          </cell>
          <cell r="G125">
            <v>637213</v>
          </cell>
          <cell r="H125">
            <v>629575</v>
          </cell>
          <cell r="I125">
            <v>578879</v>
          </cell>
          <cell r="J125" t="b">
            <v>0</v>
          </cell>
        </row>
        <row r="126">
          <cell r="A126">
            <v>200205046</v>
          </cell>
          <cell r="B126">
            <v>38200</v>
          </cell>
          <cell r="C126">
            <v>40994086</v>
          </cell>
          <cell r="D126">
            <v>21133204</v>
          </cell>
          <cell r="E126">
            <v>19860881</v>
          </cell>
          <cell r="F126">
            <v>19092091</v>
          </cell>
          <cell r="G126">
            <v>2807061</v>
          </cell>
          <cell r="H126">
            <v>3948469</v>
          </cell>
          <cell r="I126">
            <v>4135735</v>
          </cell>
          <cell r="J126" t="b">
            <v>0</v>
          </cell>
        </row>
        <row r="127">
          <cell r="A127">
            <v>200205046</v>
          </cell>
          <cell r="B127">
            <v>38565</v>
          </cell>
          <cell r="C127">
            <v>67334432</v>
          </cell>
          <cell r="D127">
            <v>44976203</v>
          </cell>
          <cell r="E127">
            <v>22358229</v>
          </cell>
          <cell r="F127">
            <v>25200601</v>
          </cell>
          <cell r="G127">
            <v>2366861</v>
          </cell>
          <cell r="H127">
            <v>4672838</v>
          </cell>
          <cell r="I127">
            <v>4780517</v>
          </cell>
          <cell r="J127" t="b">
            <v>0</v>
          </cell>
        </row>
        <row r="128">
          <cell r="A128">
            <v>200205046</v>
          </cell>
          <cell r="B128">
            <v>38930</v>
          </cell>
          <cell r="C128">
            <v>89475818</v>
          </cell>
          <cell r="D128">
            <v>64587109</v>
          </cell>
          <cell r="E128">
            <v>24888708</v>
          </cell>
          <cell r="F128">
            <v>17918769</v>
          </cell>
          <cell r="G128">
            <v>2503469</v>
          </cell>
          <cell r="H128">
            <v>4404770</v>
          </cell>
          <cell r="I128">
            <v>4141733</v>
          </cell>
          <cell r="J128" t="b">
            <v>0</v>
          </cell>
        </row>
        <row r="129">
          <cell r="A129">
            <v>200205046</v>
          </cell>
          <cell r="B129">
            <v>39295</v>
          </cell>
          <cell r="C129">
            <v>93851544</v>
          </cell>
          <cell r="D129">
            <v>59195532</v>
          </cell>
          <cell r="E129">
            <v>34656012</v>
          </cell>
          <cell r="F129">
            <v>29363999</v>
          </cell>
          <cell r="G129">
            <v>194334</v>
          </cell>
          <cell r="H129">
            <v>7067666</v>
          </cell>
          <cell r="I129">
            <v>6430155</v>
          </cell>
          <cell r="J129" t="b">
            <v>0</v>
          </cell>
        </row>
        <row r="130">
          <cell r="A130">
            <v>197912046</v>
          </cell>
          <cell r="B130">
            <v>38777</v>
          </cell>
          <cell r="C130">
            <v>9519226</v>
          </cell>
          <cell r="D130">
            <v>2782378</v>
          </cell>
          <cell r="E130">
            <v>6224766</v>
          </cell>
          <cell r="F130">
            <v>14483351</v>
          </cell>
          <cell r="G130">
            <v>27410</v>
          </cell>
          <cell r="H130">
            <v>81917</v>
          </cell>
          <cell r="I130">
            <v>223894</v>
          </cell>
          <cell r="J130" t="b">
            <v>0</v>
          </cell>
        </row>
        <row r="131">
          <cell r="A131">
            <v>197912046</v>
          </cell>
          <cell r="B131">
            <v>39142</v>
          </cell>
          <cell r="C131">
            <v>9242359</v>
          </cell>
          <cell r="D131">
            <v>2691138</v>
          </cell>
          <cell r="E131">
            <v>6208266</v>
          </cell>
          <cell r="F131">
            <v>14885735</v>
          </cell>
          <cell r="G131">
            <v>28313</v>
          </cell>
          <cell r="H131">
            <v>81564</v>
          </cell>
          <cell r="I131">
            <v>248250</v>
          </cell>
          <cell r="J131" t="b">
            <v>0</v>
          </cell>
        </row>
        <row r="132">
          <cell r="A132">
            <v>197912046</v>
          </cell>
          <cell r="B132">
            <v>39508</v>
          </cell>
          <cell r="C132">
            <v>8956738</v>
          </cell>
          <cell r="D132">
            <v>2632018</v>
          </cell>
          <cell r="E132">
            <v>6270498</v>
          </cell>
          <cell r="F132">
            <v>15777310</v>
          </cell>
          <cell r="G132">
            <v>28961</v>
          </cell>
          <cell r="H132">
            <v>205966</v>
          </cell>
          <cell r="I132">
            <v>320890</v>
          </cell>
          <cell r="J132" t="b">
            <v>0</v>
          </cell>
        </row>
        <row r="133">
          <cell r="A133">
            <v>197912044</v>
          </cell>
          <cell r="B133">
            <v>39508</v>
          </cell>
          <cell r="C133">
            <v>135728</v>
          </cell>
          <cell r="D133">
            <v>66095</v>
          </cell>
          <cell r="E133">
            <v>69633</v>
          </cell>
          <cell r="F133">
            <v>608176</v>
          </cell>
          <cell r="G133">
            <v>172185</v>
          </cell>
          <cell r="H133">
            <v>29554</v>
          </cell>
          <cell r="I133">
            <v>30339</v>
          </cell>
          <cell r="J133" t="b">
            <v>0</v>
          </cell>
        </row>
        <row r="134">
          <cell r="A134">
            <v>198002001</v>
          </cell>
          <cell r="B134">
            <v>38869</v>
          </cell>
          <cell r="C134">
            <v>137138</v>
          </cell>
          <cell r="D134">
            <v>68728</v>
          </cell>
          <cell r="E134">
            <v>68410</v>
          </cell>
          <cell r="F134">
            <v>255669</v>
          </cell>
          <cell r="G134">
            <v>61988</v>
          </cell>
          <cell r="H134">
            <v>2395</v>
          </cell>
          <cell r="I134">
            <v>1425</v>
          </cell>
          <cell r="J134" t="b">
            <v>0</v>
          </cell>
        </row>
        <row r="135">
          <cell r="A135">
            <v>198002001</v>
          </cell>
          <cell r="B135">
            <v>39234</v>
          </cell>
          <cell r="C135">
            <v>140804</v>
          </cell>
          <cell r="D135">
            <v>72482</v>
          </cell>
          <cell r="E135">
            <v>68322</v>
          </cell>
          <cell r="F135">
            <v>257873</v>
          </cell>
          <cell r="G135">
            <v>76275</v>
          </cell>
          <cell r="H135">
            <v>2780</v>
          </cell>
          <cell r="I135">
            <v>2154</v>
          </cell>
          <cell r="J135" t="b">
            <v>0</v>
          </cell>
        </row>
        <row r="136">
          <cell r="A136">
            <v>198002001</v>
          </cell>
          <cell r="B136">
            <v>39600</v>
          </cell>
          <cell r="C136">
            <v>131107</v>
          </cell>
          <cell r="D136">
            <v>62785</v>
          </cell>
          <cell r="E136">
            <v>68322</v>
          </cell>
          <cell r="F136">
            <v>284350</v>
          </cell>
          <cell r="G136">
            <v>90833</v>
          </cell>
          <cell r="H136">
            <v>1275</v>
          </cell>
          <cell r="I136">
            <v>278</v>
          </cell>
          <cell r="J136" t="b">
            <v>0</v>
          </cell>
        </row>
        <row r="137">
          <cell r="A137">
            <v>199209001</v>
          </cell>
          <cell r="B137">
            <v>38443</v>
          </cell>
          <cell r="C137">
            <v>607261</v>
          </cell>
          <cell r="D137">
            <v>565875</v>
          </cell>
          <cell r="E137">
            <v>41386</v>
          </cell>
          <cell r="F137">
            <v>43356</v>
          </cell>
          <cell r="G137">
            <v>22894</v>
          </cell>
          <cell r="H137">
            <v>552</v>
          </cell>
          <cell r="I137">
            <v>10336</v>
          </cell>
          <cell r="J137" t="b">
            <v>0</v>
          </cell>
        </row>
        <row r="138">
          <cell r="A138">
            <v>199209001</v>
          </cell>
          <cell r="B138">
            <v>38808</v>
          </cell>
          <cell r="C138">
            <v>572823</v>
          </cell>
          <cell r="D138">
            <v>524949</v>
          </cell>
          <cell r="E138">
            <v>47874</v>
          </cell>
          <cell r="F138">
            <v>85848</v>
          </cell>
          <cell r="G138">
            <v>24235</v>
          </cell>
          <cell r="H138">
            <v>22173</v>
          </cell>
          <cell r="I138">
            <v>10107</v>
          </cell>
          <cell r="J138" t="b">
            <v>0</v>
          </cell>
        </row>
        <row r="139">
          <cell r="A139">
            <v>199209001</v>
          </cell>
          <cell r="B139">
            <v>39173</v>
          </cell>
          <cell r="C139">
            <v>564275</v>
          </cell>
          <cell r="D139">
            <v>506566</v>
          </cell>
          <cell r="E139">
            <v>57709</v>
          </cell>
          <cell r="F139">
            <v>85682</v>
          </cell>
          <cell r="G139">
            <v>23822</v>
          </cell>
          <cell r="H139">
            <v>27357</v>
          </cell>
          <cell r="I139">
            <v>15768</v>
          </cell>
          <cell r="J139" t="b">
            <v>0</v>
          </cell>
        </row>
        <row r="140">
          <cell r="A140">
            <v>199209001</v>
          </cell>
          <cell r="B140">
            <v>39539</v>
          </cell>
          <cell r="C140">
            <v>927981</v>
          </cell>
          <cell r="D140">
            <v>867927</v>
          </cell>
          <cell r="E140">
            <v>60054</v>
          </cell>
          <cell r="F140">
            <v>605703</v>
          </cell>
          <cell r="G140">
            <v>24638</v>
          </cell>
          <cell r="H140">
            <v>28021</v>
          </cell>
          <cell r="I140">
            <v>5620</v>
          </cell>
          <cell r="J140" t="b">
            <v>0</v>
          </cell>
        </row>
        <row r="141">
          <cell r="A141">
            <v>200609001</v>
          </cell>
          <cell r="B141">
            <v>39479</v>
          </cell>
          <cell r="C141">
            <v>740939</v>
          </cell>
          <cell r="D141">
            <v>667425</v>
          </cell>
          <cell r="E141">
            <v>73513</v>
          </cell>
          <cell r="F141">
            <v>2500272</v>
          </cell>
          <cell r="G141">
            <v>306568</v>
          </cell>
          <cell r="H141">
            <v>56915</v>
          </cell>
          <cell r="I141">
            <v>36443</v>
          </cell>
          <cell r="J141" t="b">
            <v>0</v>
          </cell>
        </row>
        <row r="142">
          <cell r="A142">
            <v>200205015</v>
          </cell>
          <cell r="B142">
            <v>39508</v>
          </cell>
          <cell r="C142">
            <v>276283</v>
          </cell>
          <cell r="D142">
            <v>116981</v>
          </cell>
          <cell r="E142">
            <v>159302</v>
          </cell>
          <cell r="F142">
            <v>994785</v>
          </cell>
          <cell r="G142">
            <v>435726</v>
          </cell>
          <cell r="H142">
            <v>39241</v>
          </cell>
          <cell r="I142">
            <v>40927</v>
          </cell>
          <cell r="J142" t="b">
            <v>0</v>
          </cell>
        </row>
        <row r="143">
          <cell r="A143">
            <v>198811001</v>
          </cell>
          <cell r="B143">
            <v>39203</v>
          </cell>
          <cell r="C143">
            <v>4636207</v>
          </cell>
          <cell r="D143">
            <v>4610530</v>
          </cell>
          <cell r="E143">
            <v>25667</v>
          </cell>
          <cell r="F143">
            <v>1578117</v>
          </cell>
          <cell r="G143">
            <v>723540</v>
          </cell>
          <cell r="H143">
            <v>136169</v>
          </cell>
          <cell r="I143">
            <v>2322</v>
          </cell>
          <cell r="J143" t="b">
            <v>0</v>
          </cell>
        </row>
        <row r="144">
          <cell r="A144">
            <v>199403001</v>
          </cell>
          <cell r="B144">
            <v>38777</v>
          </cell>
          <cell r="C144">
            <v>378758</v>
          </cell>
          <cell r="D144">
            <v>97398</v>
          </cell>
          <cell r="E144">
            <v>281360</v>
          </cell>
          <cell r="F144">
            <v>803914</v>
          </cell>
          <cell r="G144">
            <v>18244</v>
          </cell>
          <cell r="H144">
            <v>4267</v>
          </cell>
          <cell r="I144">
            <v>8816</v>
          </cell>
          <cell r="J144" t="b">
            <v>0</v>
          </cell>
        </row>
        <row r="145">
          <cell r="A145">
            <v>199403001</v>
          </cell>
          <cell r="B145">
            <v>39142</v>
          </cell>
          <cell r="C145">
            <v>407353</v>
          </cell>
          <cell r="D145">
            <v>119358</v>
          </cell>
          <cell r="E145">
            <v>287967</v>
          </cell>
          <cell r="F145">
            <v>873152</v>
          </cell>
          <cell r="G145">
            <v>22940</v>
          </cell>
          <cell r="H145">
            <v>10759</v>
          </cell>
          <cell r="I145">
            <v>19499</v>
          </cell>
          <cell r="J145" t="b">
            <v>0</v>
          </cell>
        </row>
        <row r="146">
          <cell r="A146">
            <v>199403001</v>
          </cell>
          <cell r="B146">
            <v>39508</v>
          </cell>
          <cell r="C146">
            <v>416070</v>
          </cell>
          <cell r="D146">
            <v>123880</v>
          </cell>
          <cell r="E146">
            <v>292190</v>
          </cell>
          <cell r="F146">
            <v>939111</v>
          </cell>
          <cell r="G146">
            <v>25867</v>
          </cell>
          <cell r="H146">
            <v>10318</v>
          </cell>
          <cell r="I146">
            <v>17410</v>
          </cell>
          <cell r="J146" t="b">
            <v>0</v>
          </cell>
        </row>
        <row r="147">
          <cell r="A147">
            <v>197912081</v>
          </cell>
          <cell r="B147">
            <v>39142</v>
          </cell>
          <cell r="C147">
            <v>9037705</v>
          </cell>
          <cell r="D147">
            <v>8276647</v>
          </cell>
          <cell r="E147">
            <v>761058</v>
          </cell>
          <cell r="F147">
            <v>19259565</v>
          </cell>
          <cell r="G147">
            <v>486667</v>
          </cell>
          <cell r="H147">
            <v>301074</v>
          </cell>
          <cell r="I147">
            <v>276340</v>
          </cell>
          <cell r="J147" t="b">
            <v>0</v>
          </cell>
        </row>
        <row r="148">
          <cell r="A148">
            <v>197912081</v>
          </cell>
          <cell r="B148">
            <v>39508</v>
          </cell>
          <cell r="C148">
            <v>8906134</v>
          </cell>
          <cell r="D148">
            <v>7778045</v>
          </cell>
          <cell r="E148">
            <v>1128088</v>
          </cell>
          <cell r="F148">
            <v>19787444</v>
          </cell>
          <cell r="G148">
            <v>501100</v>
          </cell>
          <cell r="H148">
            <v>404843</v>
          </cell>
          <cell r="I148">
            <v>450253</v>
          </cell>
          <cell r="J148" t="b">
            <v>0</v>
          </cell>
        </row>
        <row r="149">
          <cell r="A149">
            <v>200110001</v>
          </cell>
          <cell r="B149">
            <v>38777</v>
          </cell>
          <cell r="C149">
            <v>135223</v>
          </cell>
          <cell r="D149">
            <v>78390</v>
          </cell>
          <cell r="E149">
            <v>56833</v>
          </cell>
          <cell r="F149">
            <v>616991</v>
          </cell>
          <cell r="G149">
            <v>420736</v>
          </cell>
          <cell r="H149">
            <v>34677</v>
          </cell>
          <cell r="I149">
            <v>34676</v>
          </cell>
          <cell r="J149" t="b">
            <v>0</v>
          </cell>
        </row>
        <row r="150">
          <cell r="A150">
            <v>200110001</v>
          </cell>
          <cell r="B150">
            <v>39142</v>
          </cell>
          <cell r="C150">
            <v>147567</v>
          </cell>
          <cell r="D150">
            <v>82209</v>
          </cell>
          <cell r="E150">
            <v>65358</v>
          </cell>
          <cell r="F150">
            <v>665596</v>
          </cell>
          <cell r="G150">
            <v>430554</v>
          </cell>
          <cell r="H150">
            <v>30333</v>
          </cell>
          <cell r="I150">
            <v>30393</v>
          </cell>
          <cell r="J150" t="b">
            <v>0</v>
          </cell>
        </row>
        <row r="151">
          <cell r="A151">
            <v>200110001</v>
          </cell>
          <cell r="B151">
            <v>39508</v>
          </cell>
          <cell r="C151">
            <v>148628</v>
          </cell>
          <cell r="D151">
            <v>71682</v>
          </cell>
          <cell r="E151">
            <v>76946</v>
          </cell>
          <cell r="F151">
            <v>662050</v>
          </cell>
          <cell r="G151">
            <v>452427</v>
          </cell>
          <cell r="H151">
            <v>34012</v>
          </cell>
          <cell r="I151">
            <v>34013</v>
          </cell>
          <cell r="J151" t="b">
            <v>0</v>
          </cell>
        </row>
        <row r="152">
          <cell r="A152">
            <v>198502001</v>
          </cell>
          <cell r="B152">
            <v>39142</v>
          </cell>
          <cell r="C152">
            <v>336442</v>
          </cell>
          <cell r="D152">
            <v>14165</v>
          </cell>
          <cell r="E152">
            <v>322277</v>
          </cell>
          <cell r="F152">
            <v>146233</v>
          </cell>
          <cell r="G152">
            <v>139017</v>
          </cell>
          <cell r="H152">
            <v>12599</v>
          </cell>
          <cell r="I152">
            <v>24922</v>
          </cell>
          <cell r="J152" t="b">
            <v>0</v>
          </cell>
        </row>
        <row r="153">
          <cell r="A153">
            <v>198502001</v>
          </cell>
          <cell r="B153">
            <v>39508</v>
          </cell>
          <cell r="C153">
            <v>340406</v>
          </cell>
          <cell r="D153">
            <v>11621</v>
          </cell>
          <cell r="E153">
            <v>328785</v>
          </cell>
          <cell r="F153">
            <v>144419</v>
          </cell>
          <cell r="G153">
            <v>137880</v>
          </cell>
          <cell r="H153">
            <v>8073</v>
          </cell>
          <cell r="I153">
            <v>14306</v>
          </cell>
          <cell r="J153" t="b">
            <v>0</v>
          </cell>
        </row>
        <row r="154">
          <cell r="A154">
            <v>200309002</v>
          </cell>
          <cell r="B154">
            <v>39508</v>
          </cell>
          <cell r="C154">
            <v>791703</v>
          </cell>
          <cell r="D154">
            <v>553048</v>
          </cell>
          <cell r="E154">
            <v>238654</v>
          </cell>
          <cell r="F154">
            <v>4085006</v>
          </cell>
          <cell r="G154">
            <v>2065612</v>
          </cell>
          <cell r="H154">
            <v>-9962</v>
          </cell>
          <cell r="I154">
            <v>-9039</v>
          </cell>
          <cell r="J154" t="b">
            <v>0</v>
          </cell>
        </row>
        <row r="155">
          <cell r="A155">
            <v>200203001</v>
          </cell>
          <cell r="B155">
            <v>39264</v>
          </cell>
          <cell r="C155">
            <v>16306</v>
          </cell>
          <cell r="D155">
            <v>6599</v>
          </cell>
          <cell r="E155">
            <v>9706</v>
          </cell>
          <cell r="F155">
            <v>23106</v>
          </cell>
          <cell r="G155">
            <v>17879</v>
          </cell>
          <cell r="H155">
            <v>-1827</v>
          </cell>
          <cell r="I155">
            <v>-1456</v>
          </cell>
          <cell r="J155" t="b">
            <v>0</v>
          </cell>
        </row>
        <row r="156">
          <cell r="A156">
            <v>200203001</v>
          </cell>
          <cell r="B156">
            <v>39630</v>
          </cell>
          <cell r="C156">
            <v>18297</v>
          </cell>
          <cell r="D156">
            <v>6858</v>
          </cell>
          <cell r="E156">
            <v>11439</v>
          </cell>
          <cell r="F156">
            <v>28120</v>
          </cell>
          <cell r="G156">
            <v>18383</v>
          </cell>
          <cell r="H156">
            <v>117</v>
          </cell>
          <cell r="I156">
            <v>1911</v>
          </cell>
          <cell r="J156" t="b">
            <v>0</v>
          </cell>
        </row>
        <row r="157">
          <cell r="A157">
            <v>198509005</v>
          </cell>
          <cell r="B157">
            <v>39569</v>
          </cell>
          <cell r="C157">
            <v>302571</v>
          </cell>
          <cell r="D157">
            <v>252213</v>
          </cell>
          <cell r="E157">
            <v>50357</v>
          </cell>
          <cell r="F157">
            <v>371757</v>
          </cell>
          <cell r="G157">
            <v>255105</v>
          </cell>
          <cell r="H157">
            <v>20294</v>
          </cell>
          <cell r="I157">
            <v>33702</v>
          </cell>
          <cell r="J157" t="b">
            <v>0</v>
          </cell>
        </row>
        <row r="158">
          <cell r="A158">
            <v>198509005</v>
          </cell>
          <cell r="B158">
            <v>38838</v>
          </cell>
          <cell r="C158">
            <v>278314</v>
          </cell>
          <cell r="D158">
            <v>254566</v>
          </cell>
          <cell r="E158">
            <v>23747</v>
          </cell>
          <cell r="F158">
            <v>343182</v>
          </cell>
          <cell r="G158">
            <v>194537</v>
          </cell>
          <cell r="H158">
            <v>25625</v>
          </cell>
          <cell r="I158">
            <v>24038</v>
          </cell>
          <cell r="J158" t="b">
            <v>0</v>
          </cell>
        </row>
        <row r="159">
          <cell r="A159">
            <v>200202007</v>
          </cell>
          <cell r="B159">
            <v>38596</v>
          </cell>
          <cell r="C159">
            <v>1279673</v>
          </cell>
          <cell r="D159">
            <v>823622</v>
          </cell>
          <cell r="E159">
            <v>456051</v>
          </cell>
          <cell r="F159">
            <v>305068</v>
          </cell>
          <cell r="G159">
            <v>94904</v>
          </cell>
          <cell r="H159">
            <v>26304</v>
          </cell>
          <cell r="I159">
            <v>28738</v>
          </cell>
          <cell r="J159" t="b">
            <v>0</v>
          </cell>
        </row>
        <row r="160">
          <cell r="A160">
            <v>200206005</v>
          </cell>
          <cell r="B160">
            <v>38777</v>
          </cell>
          <cell r="C160">
            <v>1338098</v>
          </cell>
          <cell r="D160">
            <v>327447</v>
          </cell>
          <cell r="E160">
            <v>1010650</v>
          </cell>
          <cell r="F160">
            <v>2392678</v>
          </cell>
          <cell r="G160">
            <v>44721</v>
          </cell>
          <cell r="H160">
            <v>207859</v>
          </cell>
          <cell r="I160">
            <v>235317</v>
          </cell>
          <cell r="J160" t="b">
            <v>0</v>
          </cell>
        </row>
        <row r="161">
          <cell r="A161">
            <v>197912027</v>
          </cell>
          <cell r="B161">
            <v>39508</v>
          </cell>
          <cell r="C161">
            <v>71990</v>
          </cell>
          <cell r="D161">
            <v>14326</v>
          </cell>
          <cell r="E161">
            <v>57664</v>
          </cell>
          <cell r="F161">
            <v>257029</v>
          </cell>
          <cell r="G161">
            <v>95774</v>
          </cell>
          <cell r="H161">
            <v>-6082</v>
          </cell>
          <cell r="I161">
            <v>-4818</v>
          </cell>
          <cell r="J161" t="b">
            <v>1</v>
          </cell>
        </row>
        <row r="162">
          <cell r="A162">
            <v>200211007</v>
          </cell>
          <cell r="B162">
            <v>40026</v>
          </cell>
          <cell r="C162">
            <v>709249</v>
          </cell>
          <cell r="D162">
            <v>381171</v>
          </cell>
          <cell r="E162">
            <v>328078</v>
          </cell>
          <cell r="F162">
            <v>1180273</v>
          </cell>
          <cell r="G162">
            <v>1009694</v>
          </cell>
          <cell r="H162">
            <v>112515</v>
          </cell>
          <cell r="I162">
            <v>95635</v>
          </cell>
          <cell r="J162" t="b">
            <v>0</v>
          </cell>
        </row>
        <row r="163">
          <cell r="A163">
            <v>197912051</v>
          </cell>
          <cell r="B163">
            <v>39873</v>
          </cell>
          <cell r="C163">
            <v>10351384</v>
          </cell>
          <cell r="D163">
            <v>4397818</v>
          </cell>
          <cell r="E163">
            <v>5953565</v>
          </cell>
          <cell r="F163">
            <v>10095375</v>
          </cell>
          <cell r="G163">
            <v>148661</v>
          </cell>
          <cell r="H163">
            <v>401078</v>
          </cell>
          <cell r="I163">
            <v>418294</v>
          </cell>
          <cell r="J163" t="b">
            <v>0</v>
          </cell>
        </row>
        <row r="164">
          <cell r="A164">
            <v>200806001</v>
          </cell>
          <cell r="B164">
            <v>39814</v>
          </cell>
          <cell r="C164">
            <v>2839345</v>
          </cell>
          <cell r="D164">
            <v>972201</v>
          </cell>
          <cell r="E164">
            <v>1867144</v>
          </cell>
          <cell r="F164">
            <v>11134285</v>
          </cell>
          <cell r="G164">
            <v>388310</v>
          </cell>
          <cell r="H164">
            <v>418829</v>
          </cell>
          <cell r="I164">
            <v>419741</v>
          </cell>
          <cell r="J164" t="b">
            <v>0</v>
          </cell>
        </row>
        <row r="165">
          <cell r="A165">
            <v>200903002</v>
          </cell>
          <cell r="B165">
            <v>40118</v>
          </cell>
          <cell r="C165">
            <v>1401943</v>
          </cell>
          <cell r="D165">
            <v>1260723</v>
          </cell>
          <cell r="E165">
            <v>141220</v>
          </cell>
          <cell r="F165">
            <v>7508157</v>
          </cell>
          <cell r="G165">
            <v>7400</v>
          </cell>
          <cell r="H165">
            <v>-289492</v>
          </cell>
          <cell r="I165">
            <v>-300808</v>
          </cell>
          <cell r="J165" t="b">
            <v>0</v>
          </cell>
        </row>
        <row r="166">
          <cell r="A166">
            <v>199911001</v>
          </cell>
          <cell r="B166">
            <v>40148</v>
          </cell>
          <cell r="C166">
            <v>508250</v>
          </cell>
          <cell r="D166">
            <v>131660</v>
          </cell>
          <cell r="E166">
            <v>376590</v>
          </cell>
          <cell r="F166">
            <v>527622</v>
          </cell>
          <cell r="G166">
            <v>381135</v>
          </cell>
          <cell r="H166">
            <v>28745</v>
          </cell>
          <cell r="I166">
            <v>25244</v>
          </cell>
          <cell r="J166" t="b">
            <v>0</v>
          </cell>
        </row>
        <row r="167">
          <cell r="A167">
            <v>198507003</v>
          </cell>
          <cell r="B167">
            <v>39873</v>
          </cell>
          <cell r="C167">
            <v>368702000</v>
          </cell>
          <cell r="D167">
            <v>171858000</v>
          </cell>
          <cell r="E167">
            <v>196844000</v>
          </cell>
          <cell r="F167">
            <v>312496000</v>
          </cell>
          <cell r="G167">
            <v>106387</v>
          </cell>
          <cell r="H167">
            <v>17777000</v>
          </cell>
          <cell r="I167">
            <v>22055000</v>
          </cell>
          <cell r="J167" t="b">
            <v>0</v>
          </cell>
        </row>
        <row r="168">
          <cell r="A168">
            <v>198312002</v>
          </cell>
          <cell r="B168">
            <v>40118</v>
          </cell>
          <cell r="C168">
            <v>1063218</v>
          </cell>
          <cell r="D168">
            <v>840377</v>
          </cell>
          <cell r="E168">
            <v>222840</v>
          </cell>
          <cell r="F168">
            <v>823260</v>
          </cell>
          <cell r="G168">
            <v>742341</v>
          </cell>
          <cell r="H168">
            <v>69496</v>
          </cell>
          <cell r="I168">
            <v>54995</v>
          </cell>
          <cell r="J168" t="b">
            <v>0</v>
          </cell>
        </row>
        <row r="169">
          <cell r="A169">
            <v>199710001</v>
          </cell>
          <cell r="B169">
            <v>40148</v>
          </cell>
          <cell r="C169">
            <v>1327783</v>
          </cell>
          <cell r="D169">
            <v>1003246</v>
          </cell>
          <cell r="E169">
            <v>324537</v>
          </cell>
          <cell r="F169">
            <v>4655299</v>
          </cell>
          <cell r="G169">
            <v>3891137</v>
          </cell>
          <cell r="H169">
            <v>215056</v>
          </cell>
          <cell r="I169">
            <v>212041</v>
          </cell>
          <cell r="J169" t="b">
            <v>0</v>
          </cell>
        </row>
        <row r="170">
          <cell r="A170">
            <v>197912002</v>
          </cell>
          <cell r="B170">
            <v>40148</v>
          </cell>
          <cell r="C170">
            <v>1582625</v>
          </cell>
          <cell r="D170">
            <v>669617</v>
          </cell>
          <cell r="E170">
            <v>36000</v>
          </cell>
          <cell r="F170">
            <v>3132456</v>
          </cell>
          <cell r="G170">
            <v>2221324</v>
          </cell>
          <cell r="H170">
            <v>96312</v>
          </cell>
          <cell r="I170">
            <v>106052</v>
          </cell>
          <cell r="J170" t="b">
            <v>0</v>
          </cell>
        </row>
        <row r="171">
          <cell r="A171">
            <v>197912098</v>
          </cell>
          <cell r="B171">
            <v>40148</v>
          </cell>
          <cell r="C171">
            <v>1496609</v>
          </cell>
          <cell r="D171">
            <v>746713</v>
          </cell>
          <cell r="E171">
            <v>749896</v>
          </cell>
          <cell r="F171">
            <v>2153465</v>
          </cell>
          <cell r="G171">
            <v>1222348</v>
          </cell>
          <cell r="H171">
            <v>29371</v>
          </cell>
          <cell r="I171">
            <v>38711</v>
          </cell>
          <cell r="J171" t="b">
            <v>0</v>
          </cell>
        </row>
        <row r="172">
          <cell r="A172">
            <v>200205017</v>
          </cell>
          <cell r="B172">
            <v>39783</v>
          </cell>
          <cell r="C172">
            <v>186761</v>
          </cell>
          <cell r="D172">
            <v>150115</v>
          </cell>
          <cell r="E172">
            <v>36646</v>
          </cell>
          <cell r="F172">
            <v>205275</v>
          </cell>
          <cell r="G172">
            <v>146729</v>
          </cell>
          <cell r="H172">
            <v>7092</v>
          </cell>
          <cell r="I172">
            <v>4115</v>
          </cell>
          <cell r="J172" t="b">
            <v>0</v>
          </cell>
        </row>
        <row r="173">
          <cell r="A173">
            <v>200205017</v>
          </cell>
          <cell r="B173">
            <v>40148</v>
          </cell>
          <cell r="C173">
            <v>281025</v>
          </cell>
          <cell r="D173">
            <v>242680</v>
          </cell>
          <cell r="E173">
            <v>38344</v>
          </cell>
          <cell r="F173">
            <v>211810</v>
          </cell>
          <cell r="G173">
            <v>140135</v>
          </cell>
          <cell r="H173">
            <v>16555</v>
          </cell>
          <cell r="I173">
            <v>14013</v>
          </cell>
          <cell r="J173" t="b">
            <v>0</v>
          </cell>
        </row>
        <row r="174">
          <cell r="A174">
            <v>198905005</v>
          </cell>
          <cell r="B174">
            <v>39783</v>
          </cell>
          <cell r="C174">
            <v>203111</v>
          </cell>
          <cell r="D174">
            <v>24435</v>
          </cell>
          <cell r="E174">
            <v>177675</v>
          </cell>
          <cell r="F174">
            <v>498529</v>
          </cell>
          <cell r="G174">
            <v>137867</v>
          </cell>
          <cell r="H174">
            <v>-131</v>
          </cell>
          <cell r="I174">
            <v>130</v>
          </cell>
          <cell r="J174" t="b">
            <v>0</v>
          </cell>
        </row>
        <row r="175">
          <cell r="A175">
            <v>198905005</v>
          </cell>
          <cell r="B175">
            <v>40148</v>
          </cell>
          <cell r="C175">
            <v>201600</v>
          </cell>
          <cell r="D175">
            <v>24601</v>
          </cell>
          <cell r="E175">
            <v>176999</v>
          </cell>
          <cell r="F175">
            <v>438488</v>
          </cell>
          <cell r="G175">
            <v>139359</v>
          </cell>
          <cell r="H175">
            <v>793</v>
          </cell>
          <cell r="I175">
            <v>763</v>
          </cell>
          <cell r="J175" t="b">
            <v>0</v>
          </cell>
        </row>
        <row r="176">
          <cell r="A176">
            <v>200205011</v>
          </cell>
          <cell r="B176">
            <v>40148</v>
          </cell>
          <cell r="C176">
            <v>74179</v>
          </cell>
          <cell r="D176">
            <v>26929</v>
          </cell>
          <cell r="E176">
            <v>47249</v>
          </cell>
          <cell r="F176">
            <v>295154</v>
          </cell>
          <cell r="G176">
            <v>61861</v>
          </cell>
          <cell r="H176">
            <v>2094</v>
          </cell>
          <cell r="I176">
            <v>3068</v>
          </cell>
          <cell r="J176" t="b">
            <v>0</v>
          </cell>
        </row>
        <row r="177">
          <cell r="A177">
            <v>199712001</v>
          </cell>
          <cell r="B177">
            <v>39783</v>
          </cell>
          <cell r="C177">
            <v>772956</v>
          </cell>
          <cell r="D177">
            <v>546642</v>
          </cell>
          <cell r="E177">
            <v>226314</v>
          </cell>
          <cell r="F177">
            <v>1152547</v>
          </cell>
          <cell r="G177">
            <v>1121967</v>
          </cell>
          <cell r="H177">
            <v>17648</v>
          </cell>
          <cell r="I177">
            <v>15185</v>
          </cell>
          <cell r="J177" t="b">
            <v>0</v>
          </cell>
        </row>
        <row r="178">
          <cell r="A178">
            <v>199712001</v>
          </cell>
          <cell r="B178">
            <v>40148</v>
          </cell>
          <cell r="C178">
            <v>746733</v>
          </cell>
          <cell r="D178">
            <v>499829</v>
          </cell>
          <cell r="E178">
            <v>246904</v>
          </cell>
          <cell r="F178">
            <v>773727</v>
          </cell>
          <cell r="G178">
            <v>723708</v>
          </cell>
          <cell r="H178">
            <v>20949</v>
          </cell>
          <cell r="I178">
            <v>20379</v>
          </cell>
          <cell r="J178" t="b">
            <v>0</v>
          </cell>
        </row>
        <row r="179">
          <cell r="A179">
            <v>198902004</v>
          </cell>
          <cell r="B179">
            <v>39052</v>
          </cell>
          <cell r="C179">
            <v>1615187</v>
          </cell>
          <cell r="D179">
            <v>613653</v>
          </cell>
          <cell r="E179">
            <v>1001534</v>
          </cell>
          <cell r="F179">
            <v>4394615</v>
          </cell>
          <cell r="G179">
            <v>608614</v>
          </cell>
          <cell r="H179">
            <v>41185</v>
          </cell>
          <cell r="I179">
            <v>31267</v>
          </cell>
          <cell r="J179" t="b">
            <v>0</v>
          </cell>
        </row>
        <row r="180">
          <cell r="A180">
            <v>198902004</v>
          </cell>
          <cell r="B180">
            <v>39417</v>
          </cell>
          <cell r="C180">
            <v>1594066</v>
          </cell>
          <cell r="D180">
            <v>578917</v>
          </cell>
          <cell r="E180">
            <v>1015149</v>
          </cell>
          <cell r="F180">
            <v>4396327</v>
          </cell>
          <cell r="G180">
            <v>620184</v>
          </cell>
          <cell r="H180">
            <v>38612</v>
          </cell>
          <cell r="I180">
            <v>47127</v>
          </cell>
          <cell r="J180" t="b">
            <v>0</v>
          </cell>
        </row>
        <row r="181">
          <cell r="A181">
            <v>198902004</v>
          </cell>
          <cell r="B181">
            <v>39783</v>
          </cell>
          <cell r="C181">
            <v>1499125</v>
          </cell>
          <cell r="D181">
            <v>458865</v>
          </cell>
          <cell r="E181">
            <v>1040260</v>
          </cell>
          <cell r="F181">
            <v>4228907</v>
          </cell>
          <cell r="G181">
            <v>646286</v>
          </cell>
          <cell r="H181">
            <v>81649</v>
          </cell>
          <cell r="I181">
            <v>63164</v>
          </cell>
          <cell r="J181" t="b">
            <v>0</v>
          </cell>
        </row>
        <row r="182">
          <cell r="A182">
            <v>198902004</v>
          </cell>
          <cell r="B182">
            <v>40148</v>
          </cell>
          <cell r="C182">
            <v>1521279</v>
          </cell>
          <cell r="D182">
            <v>464296</v>
          </cell>
          <cell r="E182">
            <v>1056983</v>
          </cell>
          <cell r="F182">
            <v>4137885</v>
          </cell>
          <cell r="G182">
            <v>631972</v>
          </cell>
          <cell r="H182">
            <v>73465</v>
          </cell>
          <cell r="I182">
            <v>55169</v>
          </cell>
          <cell r="J182" t="b">
            <v>0</v>
          </cell>
        </row>
        <row r="183">
          <cell r="A183">
            <v>197912041</v>
          </cell>
          <cell r="B183">
            <v>40148</v>
          </cell>
          <cell r="C183">
            <v>7214370</v>
          </cell>
          <cell r="D183">
            <v>2224626</v>
          </cell>
          <cell r="E183">
            <v>4908509</v>
          </cell>
          <cell r="F183">
            <v>10549553</v>
          </cell>
          <cell r="G183">
            <v>674000</v>
          </cell>
          <cell r="H183">
            <v>158101</v>
          </cell>
          <cell r="I183">
            <v>212982</v>
          </cell>
          <cell r="J183" t="b">
            <v>0</v>
          </cell>
        </row>
        <row r="184">
          <cell r="A184">
            <v>197912012</v>
          </cell>
          <cell r="B184">
            <v>40148</v>
          </cell>
          <cell r="C184">
            <v>196250</v>
          </cell>
          <cell r="D184">
            <v>138228</v>
          </cell>
          <cell r="E184">
            <v>58021</v>
          </cell>
          <cell r="F184">
            <v>538378</v>
          </cell>
          <cell r="G184">
            <v>212245</v>
          </cell>
          <cell r="H184">
            <v>23224</v>
          </cell>
          <cell r="I184">
            <v>27170</v>
          </cell>
          <cell r="J184" t="b">
            <v>0</v>
          </cell>
        </row>
        <row r="185">
          <cell r="A185">
            <v>200112002</v>
          </cell>
          <cell r="B185">
            <v>40148</v>
          </cell>
          <cell r="C185">
            <v>160633</v>
          </cell>
          <cell r="D185">
            <v>56443</v>
          </cell>
          <cell r="E185">
            <v>104189</v>
          </cell>
          <cell r="F185">
            <v>834709</v>
          </cell>
          <cell r="G185">
            <v>577601</v>
          </cell>
          <cell r="H185">
            <v>56245</v>
          </cell>
          <cell r="I185">
            <v>57229</v>
          </cell>
          <cell r="J185" t="b">
            <v>0</v>
          </cell>
        </row>
        <row r="186">
          <cell r="A186">
            <v>200509001</v>
          </cell>
          <cell r="B186">
            <v>40148</v>
          </cell>
          <cell r="C186">
            <v>2316170</v>
          </cell>
          <cell r="D186">
            <v>1839403</v>
          </cell>
          <cell r="E186">
            <v>476767</v>
          </cell>
          <cell r="F186">
            <v>1523521</v>
          </cell>
          <cell r="G186">
            <v>133330</v>
          </cell>
          <cell r="H186">
            <v>46408</v>
          </cell>
          <cell r="I186">
            <v>21614</v>
          </cell>
          <cell r="J186" t="b">
            <v>0</v>
          </cell>
        </row>
        <row r="187">
          <cell r="A187">
            <v>198210002</v>
          </cell>
          <cell r="B187">
            <v>40148</v>
          </cell>
          <cell r="C187">
            <v>409840</v>
          </cell>
          <cell r="D187">
            <v>226486</v>
          </cell>
          <cell r="E187">
            <v>183353</v>
          </cell>
          <cell r="F187">
            <v>1099555</v>
          </cell>
          <cell r="G187">
            <v>577183</v>
          </cell>
          <cell r="H187">
            <v>4507</v>
          </cell>
          <cell r="I187">
            <v>10007</v>
          </cell>
          <cell r="J187" t="b">
            <v>0</v>
          </cell>
        </row>
        <row r="188">
          <cell r="A188">
            <v>200205033</v>
          </cell>
          <cell r="B188">
            <v>39052</v>
          </cell>
          <cell r="C188">
            <v>143327</v>
          </cell>
          <cell r="D188">
            <v>51882</v>
          </cell>
          <cell r="E188">
            <v>91505</v>
          </cell>
          <cell r="F188">
            <v>233653</v>
          </cell>
          <cell r="G188">
            <v>15572</v>
          </cell>
          <cell r="H188">
            <v>4329</v>
          </cell>
          <cell r="I188">
            <v>4733</v>
          </cell>
          <cell r="J188" t="b">
            <v>0</v>
          </cell>
        </row>
        <row r="189">
          <cell r="A189">
            <v>200205033</v>
          </cell>
          <cell r="B189">
            <v>39417</v>
          </cell>
          <cell r="C189">
            <v>141681</v>
          </cell>
          <cell r="D189">
            <v>41137</v>
          </cell>
          <cell r="E189">
            <v>100543</v>
          </cell>
          <cell r="F189">
            <v>235428</v>
          </cell>
          <cell r="G189">
            <v>15572</v>
          </cell>
          <cell r="H189">
            <v>10178</v>
          </cell>
          <cell r="I189">
            <v>12662</v>
          </cell>
          <cell r="J189" t="b">
            <v>0</v>
          </cell>
        </row>
        <row r="190">
          <cell r="A190">
            <v>200205033</v>
          </cell>
          <cell r="B190">
            <v>39783</v>
          </cell>
          <cell r="C190">
            <v>133687</v>
          </cell>
          <cell r="D190">
            <v>31949</v>
          </cell>
          <cell r="E190">
            <v>101738</v>
          </cell>
          <cell r="F190">
            <v>221801</v>
          </cell>
          <cell r="G190">
            <v>17593</v>
          </cell>
          <cell r="H190">
            <v>4155</v>
          </cell>
          <cell r="I190">
            <v>4208</v>
          </cell>
          <cell r="J190" t="b">
            <v>0</v>
          </cell>
        </row>
        <row r="191">
          <cell r="A191">
            <v>200205033</v>
          </cell>
          <cell r="B191">
            <v>40148</v>
          </cell>
          <cell r="C191">
            <v>176768</v>
          </cell>
          <cell r="D191">
            <v>62711</v>
          </cell>
          <cell r="E191">
            <v>114056</v>
          </cell>
          <cell r="F191">
            <v>279720</v>
          </cell>
          <cell r="G191">
            <v>18020</v>
          </cell>
          <cell r="H191">
            <v>17793</v>
          </cell>
          <cell r="I191">
            <v>19513</v>
          </cell>
          <cell r="J191" t="b">
            <v>0</v>
          </cell>
        </row>
        <row r="192">
          <cell r="A192">
            <v>197912062</v>
          </cell>
          <cell r="B192">
            <v>40148</v>
          </cell>
          <cell r="C192">
            <v>4704136</v>
          </cell>
          <cell r="D192">
            <v>1192131</v>
          </cell>
          <cell r="E192">
            <v>3512005</v>
          </cell>
          <cell r="F192">
            <v>7235215</v>
          </cell>
          <cell r="G192">
            <v>5031799</v>
          </cell>
          <cell r="H192">
            <v>825555</v>
          </cell>
          <cell r="I192">
            <v>848022</v>
          </cell>
          <cell r="J192" t="b">
            <v>0</v>
          </cell>
        </row>
        <row r="193">
          <cell r="A193">
            <v>199403002</v>
          </cell>
          <cell r="B193">
            <v>39783</v>
          </cell>
          <cell r="C193">
            <v>27363</v>
          </cell>
          <cell r="D193">
            <v>5563</v>
          </cell>
          <cell r="E193">
            <v>22157</v>
          </cell>
          <cell r="F193">
            <v>121235</v>
          </cell>
          <cell r="G193">
            <v>9231</v>
          </cell>
          <cell r="H193">
            <v>-1828</v>
          </cell>
          <cell r="I193">
            <v>-1245</v>
          </cell>
          <cell r="J193" t="b">
            <v>0</v>
          </cell>
        </row>
        <row r="194">
          <cell r="A194">
            <v>199403002</v>
          </cell>
          <cell r="B194">
            <v>40148</v>
          </cell>
          <cell r="C194">
            <v>28297</v>
          </cell>
          <cell r="D194">
            <v>6140</v>
          </cell>
          <cell r="E194">
            <v>21799</v>
          </cell>
          <cell r="F194">
            <v>114077</v>
          </cell>
          <cell r="G194">
            <v>9231</v>
          </cell>
          <cell r="H194">
            <v>122</v>
          </cell>
          <cell r="I194">
            <v>428</v>
          </cell>
          <cell r="J194" t="b">
            <v>0</v>
          </cell>
        </row>
        <row r="195">
          <cell r="A195">
            <v>198802003</v>
          </cell>
          <cell r="B195">
            <v>39783</v>
          </cell>
          <cell r="C195">
            <v>79480</v>
          </cell>
          <cell r="D195">
            <v>54993</v>
          </cell>
          <cell r="E195">
            <v>10000</v>
          </cell>
          <cell r="F195">
            <v>56220</v>
          </cell>
          <cell r="G195">
            <v>48555</v>
          </cell>
          <cell r="H195">
            <v>0</v>
          </cell>
          <cell r="I195">
            <v>0</v>
          </cell>
          <cell r="J195" t="b">
            <v>0</v>
          </cell>
        </row>
        <row r="196">
          <cell r="A196">
            <v>198802003</v>
          </cell>
          <cell r="B196">
            <v>40148</v>
          </cell>
          <cell r="C196">
            <v>80103</v>
          </cell>
          <cell r="D196">
            <v>53513</v>
          </cell>
          <cell r="E196">
            <v>10000</v>
          </cell>
          <cell r="F196">
            <v>56816</v>
          </cell>
          <cell r="G196">
            <v>48023</v>
          </cell>
          <cell r="H196">
            <v>0</v>
          </cell>
          <cell r="I196">
            <v>0</v>
          </cell>
          <cell r="J196" t="b">
            <v>0</v>
          </cell>
        </row>
        <row r="197">
          <cell r="A197">
            <v>200206011</v>
          </cell>
          <cell r="B197">
            <v>40148</v>
          </cell>
          <cell r="C197">
            <v>29267</v>
          </cell>
          <cell r="D197">
            <v>7545</v>
          </cell>
          <cell r="E197">
            <v>21722</v>
          </cell>
          <cell r="F197">
            <v>59154</v>
          </cell>
          <cell r="G197">
            <v>55896</v>
          </cell>
          <cell r="H197">
            <v>1449</v>
          </cell>
          <cell r="I197">
            <v>2315</v>
          </cell>
          <cell r="J197" t="b">
            <v>0</v>
          </cell>
        </row>
        <row r="198">
          <cell r="A198">
            <v>200202001</v>
          </cell>
          <cell r="B198">
            <v>40238</v>
          </cell>
          <cell r="C198">
            <v>18634752</v>
          </cell>
          <cell r="D198">
            <v>11662458</v>
          </cell>
          <cell r="E198">
            <v>6972293</v>
          </cell>
          <cell r="F198">
            <v>38020114</v>
          </cell>
          <cell r="G198">
            <v>368841</v>
          </cell>
          <cell r="H198">
            <v>1364507</v>
          </cell>
          <cell r="I198">
            <v>1414477</v>
          </cell>
          <cell r="J198" t="b">
            <v>0</v>
          </cell>
        </row>
        <row r="199">
          <cell r="A199">
            <v>198009001</v>
          </cell>
          <cell r="B199">
            <v>40148</v>
          </cell>
          <cell r="C199">
            <v>2545797</v>
          </cell>
          <cell r="D199">
            <v>2025897</v>
          </cell>
          <cell r="E199">
            <v>493951</v>
          </cell>
          <cell r="F199">
            <v>1609666</v>
          </cell>
          <cell r="G199">
            <v>813960</v>
          </cell>
          <cell r="H199">
            <v>38411</v>
          </cell>
          <cell r="I199">
            <v>41431</v>
          </cell>
          <cell r="J199" t="b">
            <v>0</v>
          </cell>
        </row>
        <row r="200">
          <cell r="A200">
            <v>199107001</v>
          </cell>
          <cell r="B200">
            <v>40210</v>
          </cell>
          <cell r="C200">
            <v>198766</v>
          </cell>
          <cell r="D200">
            <v>161315</v>
          </cell>
          <cell r="E200">
            <v>37450</v>
          </cell>
          <cell r="F200">
            <v>581873</v>
          </cell>
          <cell r="G200">
            <v>498191</v>
          </cell>
          <cell r="H200">
            <v>-18658</v>
          </cell>
          <cell r="I200">
            <v>964</v>
          </cell>
          <cell r="J200" t="b">
            <v>0</v>
          </cell>
        </row>
        <row r="201">
          <cell r="A201">
            <v>199010001</v>
          </cell>
          <cell r="B201">
            <v>40179</v>
          </cell>
          <cell r="C201">
            <v>2227122</v>
          </cell>
          <cell r="D201">
            <v>792851</v>
          </cell>
          <cell r="E201">
            <v>1434271</v>
          </cell>
          <cell r="F201">
            <v>2287835</v>
          </cell>
          <cell r="G201">
            <v>1383981</v>
          </cell>
          <cell r="H201">
            <v>104927</v>
          </cell>
          <cell r="I201">
            <v>100465</v>
          </cell>
          <cell r="J201" t="b">
            <v>0</v>
          </cell>
        </row>
        <row r="202">
          <cell r="A202">
            <v>200205034</v>
          </cell>
          <cell r="B202">
            <v>40148</v>
          </cell>
          <cell r="C202">
            <v>56413</v>
          </cell>
          <cell r="D202">
            <v>31659</v>
          </cell>
          <cell r="E202">
            <v>24754</v>
          </cell>
          <cell r="F202">
            <v>108861</v>
          </cell>
          <cell r="G202">
            <v>18668</v>
          </cell>
          <cell r="H202">
            <v>1021</v>
          </cell>
          <cell r="I202">
            <v>1085</v>
          </cell>
          <cell r="J202" t="b">
            <v>0</v>
          </cell>
        </row>
        <row r="203">
          <cell r="A203">
            <v>199604002</v>
          </cell>
          <cell r="B203">
            <v>40148</v>
          </cell>
          <cell r="C203">
            <v>2288761</v>
          </cell>
          <cell r="D203">
            <v>572345</v>
          </cell>
          <cell r="E203">
            <v>1716415</v>
          </cell>
          <cell r="F203">
            <v>6161104</v>
          </cell>
          <cell r="G203">
            <v>898563</v>
          </cell>
          <cell r="H203">
            <v>28204</v>
          </cell>
          <cell r="I203">
            <v>81549</v>
          </cell>
          <cell r="J203" t="b">
            <v>0</v>
          </cell>
        </row>
        <row r="204">
          <cell r="A204">
            <v>199609001</v>
          </cell>
          <cell r="B204">
            <v>40148</v>
          </cell>
          <cell r="C204">
            <v>1873131</v>
          </cell>
          <cell r="D204">
            <v>1842954</v>
          </cell>
          <cell r="E204">
            <v>30177</v>
          </cell>
          <cell r="F204">
            <v>3062487</v>
          </cell>
          <cell r="G204">
            <v>164520</v>
          </cell>
          <cell r="H204">
            <v>-3262</v>
          </cell>
          <cell r="I204">
            <v>-19415</v>
          </cell>
          <cell r="J204" t="b">
            <v>0</v>
          </cell>
        </row>
        <row r="205">
          <cell r="A205">
            <v>199307002</v>
          </cell>
          <cell r="B205">
            <v>39417</v>
          </cell>
          <cell r="C205">
            <v>2262020</v>
          </cell>
          <cell r="D205">
            <v>1316649</v>
          </cell>
          <cell r="E205">
            <v>945372</v>
          </cell>
          <cell r="F205">
            <v>3307779</v>
          </cell>
          <cell r="G205">
            <v>38866</v>
          </cell>
          <cell r="H205">
            <v>160158</v>
          </cell>
          <cell r="I205">
            <v>134089</v>
          </cell>
          <cell r="J205" t="b">
            <v>0</v>
          </cell>
        </row>
        <row r="206">
          <cell r="A206">
            <v>199307002</v>
          </cell>
          <cell r="B206">
            <v>39783</v>
          </cell>
          <cell r="C206">
            <v>2226076</v>
          </cell>
          <cell r="D206">
            <v>1266529</v>
          </cell>
          <cell r="E206">
            <v>959546</v>
          </cell>
          <cell r="F206">
            <v>3695964</v>
          </cell>
          <cell r="G206">
            <v>38962</v>
          </cell>
          <cell r="H206">
            <v>70836</v>
          </cell>
          <cell r="I206">
            <v>58848</v>
          </cell>
          <cell r="J206" t="b">
            <v>0</v>
          </cell>
        </row>
        <row r="207">
          <cell r="A207">
            <v>199307002</v>
          </cell>
          <cell r="B207">
            <v>40148</v>
          </cell>
          <cell r="C207">
            <v>2252066</v>
          </cell>
          <cell r="D207">
            <v>1280603</v>
          </cell>
          <cell r="E207">
            <v>971464</v>
          </cell>
          <cell r="F207">
            <v>3668290</v>
          </cell>
          <cell r="G207">
            <v>38605</v>
          </cell>
          <cell r="H207">
            <v>42605</v>
          </cell>
          <cell r="I207">
            <v>47219</v>
          </cell>
          <cell r="J207" t="b">
            <v>0</v>
          </cell>
        </row>
        <row r="208">
          <cell r="A208">
            <v>197912042</v>
          </cell>
          <cell r="B208">
            <v>40148</v>
          </cell>
          <cell r="C208">
            <v>1620073</v>
          </cell>
          <cell r="D208">
            <v>355446</v>
          </cell>
          <cell r="E208">
            <v>1264627</v>
          </cell>
          <cell r="F208">
            <v>2821833</v>
          </cell>
          <cell r="G208">
            <v>213494</v>
          </cell>
          <cell r="H208">
            <v>10000</v>
          </cell>
          <cell r="I208">
            <v>15930</v>
          </cell>
          <cell r="J208" t="b">
            <v>0</v>
          </cell>
        </row>
        <row r="209">
          <cell r="A209">
            <v>197912042</v>
          </cell>
          <cell r="B209">
            <v>39783</v>
          </cell>
          <cell r="C209">
            <v>1636919</v>
          </cell>
          <cell r="D209">
            <v>376630</v>
          </cell>
          <cell r="E209">
            <v>1260288</v>
          </cell>
          <cell r="F209">
            <v>2830748</v>
          </cell>
          <cell r="G209">
            <v>222786</v>
          </cell>
          <cell r="H209">
            <v>3485</v>
          </cell>
          <cell r="I209">
            <v>5969</v>
          </cell>
          <cell r="J209" t="b">
            <v>0</v>
          </cell>
        </row>
        <row r="210">
          <cell r="A210">
            <v>197912042</v>
          </cell>
          <cell r="B210">
            <v>39417</v>
          </cell>
          <cell r="C210">
            <v>1637115</v>
          </cell>
          <cell r="D210">
            <v>377967</v>
          </cell>
          <cell r="E210">
            <v>1259147</v>
          </cell>
          <cell r="F210">
            <v>2789327</v>
          </cell>
          <cell r="G210">
            <v>221908</v>
          </cell>
          <cell r="H210">
            <v>-39197</v>
          </cell>
          <cell r="I210">
            <v>-14676</v>
          </cell>
          <cell r="J210" t="b">
            <v>0</v>
          </cell>
        </row>
        <row r="211">
          <cell r="A211">
            <v>197912042</v>
          </cell>
          <cell r="B211">
            <v>39052</v>
          </cell>
          <cell r="C211">
            <v>1663559</v>
          </cell>
          <cell r="D211">
            <v>385423</v>
          </cell>
          <cell r="E211">
            <v>1278136</v>
          </cell>
          <cell r="F211">
            <v>2960552</v>
          </cell>
          <cell r="G211">
            <v>258438</v>
          </cell>
          <cell r="H211">
            <v>4509</v>
          </cell>
          <cell r="I211">
            <v>9137</v>
          </cell>
          <cell r="J211" t="b">
            <v>0</v>
          </cell>
        </row>
        <row r="212">
          <cell r="A212">
            <v>200209004</v>
          </cell>
          <cell r="B212">
            <v>40148</v>
          </cell>
          <cell r="C212">
            <v>1557874</v>
          </cell>
          <cell r="D212">
            <v>1458999</v>
          </cell>
          <cell r="E212">
            <v>98875</v>
          </cell>
          <cell r="F212">
            <v>770505</v>
          </cell>
          <cell r="G212">
            <v>70693</v>
          </cell>
          <cell r="H212">
            <v>18644</v>
          </cell>
          <cell r="I212">
            <v>1685</v>
          </cell>
          <cell r="J212" t="b">
            <v>0</v>
          </cell>
        </row>
        <row r="213">
          <cell r="A213">
            <v>197912086</v>
          </cell>
          <cell r="B213">
            <v>39873</v>
          </cell>
          <cell r="C213">
            <v>14596574</v>
          </cell>
          <cell r="D213">
            <v>10016922</v>
          </cell>
          <cell r="E213">
            <v>4579652</v>
          </cell>
          <cell r="F213">
            <v>44417366</v>
          </cell>
          <cell r="G213">
            <v>21447588</v>
          </cell>
          <cell r="H213">
            <v>2564476</v>
          </cell>
          <cell r="I213">
            <v>2565756</v>
          </cell>
          <cell r="J213" t="b">
            <v>0</v>
          </cell>
        </row>
        <row r="214">
          <cell r="A214">
            <v>200205016</v>
          </cell>
          <cell r="B214">
            <v>38596</v>
          </cell>
          <cell r="C214">
            <v>63639</v>
          </cell>
          <cell r="D214">
            <v>55923</v>
          </cell>
          <cell r="E214">
            <v>7716</v>
          </cell>
          <cell r="F214">
            <v>100322</v>
          </cell>
          <cell r="G214">
            <v>60237</v>
          </cell>
          <cell r="H214">
            <v>179</v>
          </cell>
          <cell r="I214">
            <v>72</v>
          </cell>
          <cell r="J214" t="b">
            <v>0</v>
          </cell>
        </row>
        <row r="215">
          <cell r="A215">
            <v>200205016</v>
          </cell>
          <cell r="B215">
            <v>38961</v>
          </cell>
          <cell r="C215">
            <v>63456</v>
          </cell>
          <cell r="D215">
            <v>55427</v>
          </cell>
          <cell r="E215">
            <v>8029</v>
          </cell>
          <cell r="F215">
            <v>96952</v>
          </cell>
          <cell r="G215">
            <v>67571</v>
          </cell>
          <cell r="H215">
            <v>604</v>
          </cell>
          <cell r="I215">
            <v>218</v>
          </cell>
          <cell r="J215" t="b">
            <v>0</v>
          </cell>
        </row>
        <row r="216">
          <cell r="A216">
            <v>200205016</v>
          </cell>
          <cell r="B216">
            <v>39326</v>
          </cell>
          <cell r="C216">
            <v>55966</v>
          </cell>
          <cell r="D216">
            <v>47454</v>
          </cell>
          <cell r="E216">
            <v>8512</v>
          </cell>
          <cell r="F216">
            <v>108827</v>
          </cell>
          <cell r="G216">
            <v>68653</v>
          </cell>
          <cell r="H216">
            <v>890</v>
          </cell>
          <cell r="I216">
            <v>489</v>
          </cell>
          <cell r="J216" t="b">
            <v>0</v>
          </cell>
        </row>
        <row r="217">
          <cell r="A217">
            <v>200111003</v>
          </cell>
          <cell r="B217">
            <v>39508</v>
          </cell>
          <cell r="C217">
            <v>554925</v>
          </cell>
          <cell r="D217">
            <v>377240</v>
          </cell>
          <cell r="E217">
            <v>177685</v>
          </cell>
          <cell r="F217">
            <v>1134337</v>
          </cell>
          <cell r="G217">
            <v>316544</v>
          </cell>
          <cell r="H217">
            <v>5397</v>
          </cell>
          <cell r="I217">
            <v>5256</v>
          </cell>
          <cell r="J217" t="b">
            <v>0</v>
          </cell>
        </row>
        <row r="218">
          <cell r="A218">
            <v>200206007</v>
          </cell>
          <cell r="B218">
            <v>39326</v>
          </cell>
          <cell r="C218">
            <v>35420</v>
          </cell>
          <cell r="D218">
            <v>13572</v>
          </cell>
          <cell r="E218">
            <v>21847</v>
          </cell>
          <cell r="F218">
            <v>164557</v>
          </cell>
          <cell r="G218">
            <v>161104</v>
          </cell>
          <cell r="H218">
            <v>8</v>
          </cell>
          <cell r="I218">
            <v>51</v>
          </cell>
          <cell r="J218" t="b">
            <v>0</v>
          </cell>
        </row>
        <row r="219">
          <cell r="A219">
            <v>198307007</v>
          </cell>
          <cell r="B219">
            <v>39569</v>
          </cell>
          <cell r="C219">
            <v>656459</v>
          </cell>
          <cell r="D219">
            <v>73186</v>
          </cell>
          <cell r="E219">
            <v>583273</v>
          </cell>
          <cell r="F219">
            <v>847335</v>
          </cell>
          <cell r="G219">
            <v>87618</v>
          </cell>
          <cell r="H219">
            <v>3090</v>
          </cell>
          <cell r="I219">
            <v>10887</v>
          </cell>
          <cell r="J219" t="b">
            <v>0</v>
          </cell>
        </row>
        <row r="220">
          <cell r="A220">
            <v>198501002</v>
          </cell>
          <cell r="B220">
            <v>38169</v>
          </cell>
          <cell r="C220">
            <v>66029</v>
          </cell>
          <cell r="D220">
            <v>41719</v>
          </cell>
          <cell r="E220">
            <v>24310</v>
          </cell>
          <cell r="F220">
            <v>79935</v>
          </cell>
          <cell r="G220">
            <v>17242</v>
          </cell>
          <cell r="H220">
            <v>954</v>
          </cell>
          <cell r="I220">
            <v>516</v>
          </cell>
          <cell r="J220" t="b">
            <v>0</v>
          </cell>
        </row>
        <row r="221">
          <cell r="A221">
            <v>198501002</v>
          </cell>
          <cell r="B221">
            <v>38899</v>
          </cell>
          <cell r="C221">
            <v>105435</v>
          </cell>
          <cell r="D221">
            <v>77491</v>
          </cell>
          <cell r="E221">
            <v>27944</v>
          </cell>
          <cell r="F221">
            <v>102449</v>
          </cell>
          <cell r="G221">
            <v>17242</v>
          </cell>
          <cell r="H221">
            <v>7984</v>
          </cell>
          <cell r="I221">
            <v>735</v>
          </cell>
          <cell r="J221" t="b">
            <v>0</v>
          </cell>
        </row>
        <row r="222">
          <cell r="A222">
            <v>198501002</v>
          </cell>
          <cell r="B222">
            <v>39264</v>
          </cell>
          <cell r="C222">
            <v>108455</v>
          </cell>
          <cell r="D222">
            <v>78751</v>
          </cell>
          <cell r="E222">
            <v>29884</v>
          </cell>
          <cell r="F222">
            <v>102917</v>
          </cell>
          <cell r="G222">
            <v>17242</v>
          </cell>
          <cell r="H222">
            <v>6651</v>
          </cell>
          <cell r="I222">
            <v>3858</v>
          </cell>
          <cell r="J222" t="b">
            <v>0</v>
          </cell>
        </row>
        <row r="223">
          <cell r="A223">
            <v>198501002</v>
          </cell>
          <cell r="B223">
            <v>39630</v>
          </cell>
          <cell r="C223">
            <v>97667</v>
          </cell>
          <cell r="D223">
            <v>79105</v>
          </cell>
          <cell r="E223">
            <v>18562</v>
          </cell>
          <cell r="F223">
            <v>111759</v>
          </cell>
          <cell r="G223">
            <v>17242</v>
          </cell>
          <cell r="H223">
            <v>-11739</v>
          </cell>
          <cell r="I223">
            <v>-11253</v>
          </cell>
          <cell r="J223" t="b">
            <v>0</v>
          </cell>
        </row>
        <row r="224">
          <cell r="A224">
            <v>198303001</v>
          </cell>
          <cell r="B224">
            <v>39479</v>
          </cell>
          <cell r="C224">
            <v>929404</v>
          </cell>
          <cell r="D224">
            <v>549815</v>
          </cell>
          <cell r="E224">
            <v>379588</v>
          </cell>
          <cell r="F224">
            <v>3477213</v>
          </cell>
          <cell r="G224">
            <v>532682</v>
          </cell>
          <cell r="H224">
            <v>103186</v>
          </cell>
          <cell r="I224">
            <v>104841</v>
          </cell>
          <cell r="J224" t="b">
            <v>0</v>
          </cell>
        </row>
        <row r="225">
          <cell r="A225">
            <v>200205017</v>
          </cell>
          <cell r="B225">
            <v>39417</v>
          </cell>
          <cell r="C225">
            <v>154204</v>
          </cell>
          <cell r="D225">
            <v>118071</v>
          </cell>
          <cell r="E225">
            <v>36133</v>
          </cell>
          <cell r="F225">
            <v>212725</v>
          </cell>
          <cell r="G225">
            <v>166608</v>
          </cell>
          <cell r="H225">
            <v>12963</v>
          </cell>
          <cell r="I225">
            <v>7134</v>
          </cell>
          <cell r="J225" t="b">
            <v>0</v>
          </cell>
        </row>
        <row r="226">
          <cell r="A226">
            <v>200111001</v>
          </cell>
          <cell r="B226">
            <v>38777</v>
          </cell>
          <cell r="C226">
            <v>49994</v>
          </cell>
          <cell r="D226">
            <v>21082</v>
          </cell>
          <cell r="E226">
            <v>28912</v>
          </cell>
          <cell r="F226">
            <v>221975</v>
          </cell>
          <cell r="G226">
            <v>178297</v>
          </cell>
          <cell r="H226">
            <v>6114</v>
          </cell>
          <cell r="I226">
            <v>6191</v>
          </cell>
          <cell r="J226" t="b">
            <v>0</v>
          </cell>
        </row>
        <row r="227">
          <cell r="A227">
            <v>200111001</v>
          </cell>
          <cell r="B227">
            <v>39142</v>
          </cell>
          <cell r="C227">
            <v>52651</v>
          </cell>
          <cell r="D227">
            <v>22020</v>
          </cell>
          <cell r="E227">
            <v>30630</v>
          </cell>
          <cell r="F227">
            <v>217446</v>
          </cell>
          <cell r="G227">
            <v>174175</v>
          </cell>
          <cell r="H227">
            <v>2716</v>
          </cell>
          <cell r="I227">
            <v>2725</v>
          </cell>
          <cell r="J227" t="b">
            <v>0</v>
          </cell>
        </row>
        <row r="228">
          <cell r="A228">
            <v>200111001</v>
          </cell>
          <cell r="B228">
            <v>39508</v>
          </cell>
          <cell r="C228">
            <v>57730</v>
          </cell>
          <cell r="D228">
            <v>25833</v>
          </cell>
          <cell r="E228">
            <v>31897</v>
          </cell>
          <cell r="F228">
            <v>234027</v>
          </cell>
          <cell r="G228">
            <v>191934</v>
          </cell>
          <cell r="H228">
            <v>1418</v>
          </cell>
          <cell r="I228">
            <v>1539</v>
          </cell>
          <cell r="J228" t="b">
            <v>0</v>
          </cell>
        </row>
        <row r="229">
          <cell r="A229">
            <v>198905006</v>
          </cell>
          <cell r="B229">
            <v>39142</v>
          </cell>
          <cell r="C229">
            <v>73222</v>
          </cell>
          <cell r="D229">
            <v>42406</v>
          </cell>
          <cell r="E229">
            <v>30816</v>
          </cell>
          <cell r="F229">
            <v>232493</v>
          </cell>
          <cell r="G229">
            <v>102654</v>
          </cell>
          <cell r="H229">
            <v>2438</v>
          </cell>
          <cell r="I229">
            <v>2438</v>
          </cell>
          <cell r="J229" t="b">
            <v>0</v>
          </cell>
        </row>
        <row r="230">
          <cell r="A230">
            <v>198905006</v>
          </cell>
          <cell r="B230">
            <v>39508</v>
          </cell>
          <cell r="C230">
            <v>75679</v>
          </cell>
          <cell r="D230">
            <v>42202</v>
          </cell>
          <cell r="E230">
            <v>33477</v>
          </cell>
          <cell r="F230">
            <v>275529</v>
          </cell>
          <cell r="G230">
            <v>100237</v>
          </cell>
          <cell r="H230">
            <v>4015</v>
          </cell>
          <cell r="I230">
            <v>4015</v>
          </cell>
          <cell r="J230" t="b">
            <v>0</v>
          </cell>
        </row>
        <row r="231">
          <cell r="A231">
            <v>199604001</v>
          </cell>
          <cell r="B231">
            <v>39508</v>
          </cell>
          <cell r="C231">
            <v>3472737</v>
          </cell>
          <cell r="D231">
            <v>3308226</v>
          </cell>
          <cell r="E231">
            <v>164511</v>
          </cell>
          <cell r="F231">
            <v>2984910</v>
          </cell>
          <cell r="G231">
            <v>341100</v>
          </cell>
          <cell r="H231">
            <v>38618</v>
          </cell>
          <cell r="I231">
            <v>-26727</v>
          </cell>
          <cell r="J231" t="b">
            <v>1</v>
          </cell>
        </row>
        <row r="232">
          <cell r="A232">
            <v>200306002</v>
          </cell>
          <cell r="B232">
            <v>38808</v>
          </cell>
          <cell r="C232">
            <v>139478</v>
          </cell>
          <cell r="D232">
            <v>131806</v>
          </cell>
          <cell r="E232">
            <v>7672</v>
          </cell>
          <cell r="F232">
            <v>593132</v>
          </cell>
          <cell r="G232">
            <v>180360</v>
          </cell>
          <cell r="H232">
            <v>961</v>
          </cell>
          <cell r="I232">
            <v>2089</v>
          </cell>
          <cell r="J232" t="b">
            <v>0</v>
          </cell>
        </row>
        <row r="233">
          <cell r="A233">
            <v>200306002</v>
          </cell>
          <cell r="B233">
            <v>39173</v>
          </cell>
          <cell r="C233">
            <v>157492</v>
          </cell>
          <cell r="D233">
            <v>162318</v>
          </cell>
          <cell r="E233">
            <v>-6888</v>
          </cell>
          <cell r="F233">
            <v>609209</v>
          </cell>
          <cell r="G233">
            <v>190350</v>
          </cell>
          <cell r="H233">
            <v>-559</v>
          </cell>
          <cell r="I233">
            <v>-5530</v>
          </cell>
          <cell r="J233" t="b">
            <v>0</v>
          </cell>
        </row>
        <row r="234">
          <cell r="A234">
            <v>200306002</v>
          </cell>
          <cell r="B234">
            <v>39539</v>
          </cell>
          <cell r="C234">
            <v>111856</v>
          </cell>
          <cell r="D234">
            <v>106954</v>
          </cell>
          <cell r="E234">
            <v>4901</v>
          </cell>
          <cell r="F234">
            <v>402420</v>
          </cell>
          <cell r="G234">
            <v>97835</v>
          </cell>
          <cell r="H234">
            <v>32363</v>
          </cell>
          <cell r="I234">
            <v>34794</v>
          </cell>
          <cell r="J234" t="b">
            <v>0</v>
          </cell>
        </row>
        <row r="235">
          <cell r="A235">
            <v>198810001</v>
          </cell>
          <cell r="B235">
            <v>38777</v>
          </cell>
          <cell r="C235">
            <v>23205948</v>
          </cell>
          <cell r="D235">
            <v>19944206</v>
          </cell>
          <cell r="E235">
            <v>3261742</v>
          </cell>
          <cell r="F235">
            <v>24156652</v>
          </cell>
          <cell r="G235">
            <v>68617</v>
          </cell>
          <cell r="H235">
            <v>885712</v>
          </cell>
          <cell r="I235">
            <v>809863</v>
          </cell>
          <cell r="J235" t="b">
            <v>0</v>
          </cell>
        </row>
        <row r="236">
          <cell r="A236">
            <v>198810001</v>
          </cell>
          <cell r="B236">
            <v>39142</v>
          </cell>
          <cell r="C236">
            <v>22511781</v>
          </cell>
          <cell r="D236">
            <v>18903360</v>
          </cell>
          <cell r="E236">
            <v>3608422</v>
          </cell>
          <cell r="F236">
            <v>22333296</v>
          </cell>
          <cell r="G236">
            <v>64417</v>
          </cell>
          <cell r="H236">
            <v>1214514</v>
          </cell>
          <cell r="I236">
            <v>1287996</v>
          </cell>
          <cell r="J236" t="b">
            <v>0</v>
          </cell>
        </row>
        <row r="237">
          <cell r="A237">
            <v>198810001</v>
          </cell>
          <cell r="B237">
            <v>39508</v>
          </cell>
          <cell r="C237">
            <v>29919488</v>
          </cell>
          <cell r="D237">
            <v>25648586</v>
          </cell>
          <cell r="E237">
            <v>4270902</v>
          </cell>
          <cell r="F237">
            <v>24653181</v>
          </cell>
          <cell r="G237">
            <v>61024</v>
          </cell>
          <cell r="H237">
            <v>1314671</v>
          </cell>
          <cell r="I237">
            <v>1200253</v>
          </cell>
          <cell r="J237" t="b">
            <v>0</v>
          </cell>
        </row>
        <row r="238">
          <cell r="A238">
            <v>200109003</v>
          </cell>
          <cell r="B238">
            <v>39508</v>
          </cell>
          <cell r="C238">
            <v>89401852</v>
          </cell>
          <cell r="D238">
            <v>36726404</v>
          </cell>
          <cell r="E238">
            <v>52675446</v>
          </cell>
          <cell r="F238">
            <v>161211771</v>
          </cell>
          <cell r="G238">
            <v>6334559</v>
          </cell>
          <cell r="H238">
            <v>1719622</v>
          </cell>
          <cell r="I238">
            <v>1951721</v>
          </cell>
          <cell r="J238" t="b">
            <v>0</v>
          </cell>
        </row>
        <row r="239">
          <cell r="A239">
            <v>200211003</v>
          </cell>
          <cell r="B239">
            <v>39142</v>
          </cell>
          <cell r="C239">
            <v>4747204</v>
          </cell>
          <cell r="D239">
            <v>4129959</v>
          </cell>
          <cell r="E239">
            <v>617245</v>
          </cell>
          <cell r="F239">
            <v>7833492</v>
          </cell>
          <cell r="G239">
            <v>70452</v>
          </cell>
          <cell r="H239">
            <v>495058</v>
          </cell>
          <cell r="I239">
            <v>379142</v>
          </cell>
          <cell r="J239" t="b">
            <v>0</v>
          </cell>
        </row>
        <row r="240">
          <cell r="A240">
            <v>200211003</v>
          </cell>
          <cell r="B240">
            <v>39508</v>
          </cell>
          <cell r="C240">
            <v>8085107</v>
          </cell>
          <cell r="D240">
            <v>7356404</v>
          </cell>
          <cell r="E240">
            <v>728702</v>
          </cell>
          <cell r="F240">
            <v>8366818</v>
          </cell>
          <cell r="G240">
            <v>86103</v>
          </cell>
          <cell r="H240">
            <v>487564</v>
          </cell>
          <cell r="I240">
            <v>260292</v>
          </cell>
          <cell r="J240" t="b">
            <v>0</v>
          </cell>
        </row>
        <row r="241">
          <cell r="A241">
            <v>200404003</v>
          </cell>
          <cell r="B241">
            <v>38231</v>
          </cell>
          <cell r="C241">
            <v>22993</v>
          </cell>
          <cell r="D241">
            <v>3788</v>
          </cell>
          <cell r="E241">
            <v>10000</v>
          </cell>
          <cell r="F241">
            <v>47352</v>
          </cell>
          <cell r="H241">
            <v>142</v>
          </cell>
          <cell r="I241">
            <v>126</v>
          </cell>
          <cell r="J241" t="b">
            <v>0</v>
          </cell>
        </row>
        <row r="242">
          <cell r="A242">
            <v>200404003</v>
          </cell>
          <cell r="B242">
            <v>38596</v>
          </cell>
          <cell r="C242">
            <v>26185</v>
          </cell>
          <cell r="D242">
            <v>11873</v>
          </cell>
          <cell r="E242">
            <v>10000</v>
          </cell>
          <cell r="F242">
            <v>69285</v>
          </cell>
          <cell r="H242">
            <v>4567</v>
          </cell>
          <cell r="I242">
            <v>4100</v>
          </cell>
          <cell r="J242" t="b">
            <v>0</v>
          </cell>
        </row>
        <row r="243">
          <cell r="A243">
            <v>200404003</v>
          </cell>
          <cell r="B243">
            <v>38961</v>
          </cell>
          <cell r="C243">
            <v>45527</v>
          </cell>
          <cell r="D243">
            <v>23652</v>
          </cell>
          <cell r="E243">
            <v>10000</v>
          </cell>
          <cell r="F243">
            <v>122391</v>
          </cell>
          <cell r="G243">
            <v>30878</v>
          </cell>
          <cell r="H243">
            <v>17857</v>
          </cell>
          <cell r="I243">
            <v>17832</v>
          </cell>
          <cell r="J243" t="b">
            <v>0</v>
          </cell>
        </row>
        <row r="244">
          <cell r="A244">
            <v>200404003</v>
          </cell>
          <cell r="B244">
            <v>39326</v>
          </cell>
          <cell r="C244">
            <v>37249</v>
          </cell>
          <cell r="D244">
            <v>23901</v>
          </cell>
          <cell r="E244">
            <v>10000</v>
          </cell>
          <cell r="F244">
            <v>130529</v>
          </cell>
          <cell r="G244">
            <v>35942</v>
          </cell>
          <cell r="H244">
            <v>-6633</v>
          </cell>
          <cell r="I244">
            <v>-6886</v>
          </cell>
          <cell r="J244" t="b">
            <v>0</v>
          </cell>
        </row>
        <row r="245">
          <cell r="A245">
            <v>197912072</v>
          </cell>
          <cell r="B245">
            <v>39569</v>
          </cell>
          <cell r="C245">
            <v>561405</v>
          </cell>
          <cell r="D245">
            <v>122714</v>
          </cell>
          <cell r="E245">
            <v>438691</v>
          </cell>
          <cell r="F245">
            <v>482788</v>
          </cell>
          <cell r="G245">
            <v>160034</v>
          </cell>
          <cell r="H245">
            <v>29988</v>
          </cell>
          <cell r="I245">
            <v>36290</v>
          </cell>
          <cell r="J245" t="b">
            <v>0</v>
          </cell>
        </row>
        <row r="246">
          <cell r="A246">
            <v>197912042</v>
          </cell>
          <cell r="B246">
            <v>38322</v>
          </cell>
          <cell r="C246">
            <v>1758925</v>
          </cell>
          <cell r="D246">
            <v>465317</v>
          </cell>
          <cell r="E246">
            <v>1293608</v>
          </cell>
          <cell r="F246">
            <v>3058090</v>
          </cell>
          <cell r="G246">
            <v>0</v>
          </cell>
          <cell r="H246">
            <v>22885</v>
          </cell>
          <cell r="I246">
            <v>29701</v>
          </cell>
          <cell r="J246" t="b">
            <v>0</v>
          </cell>
        </row>
        <row r="247">
          <cell r="A247">
            <v>197912042</v>
          </cell>
          <cell r="B247">
            <v>38687</v>
          </cell>
          <cell r="C247">
            <v>1718325</v>
          </cell>
          <cell r="D247">
            <v>421716</v>
          </cell>
          <cell r="E247">
            <v>1296608</v>
          </cell>
          <cell r="F247">
            <v>2993337</v>
          </cell>
          <cell r="G247">
            <v>0</v>
          </cell>
          <cell r="H247">
            <v>28131</v>
          </cell>
          <cell r="I247">
            <v>49080</v>
          </cell>
          <cell r="J247" t="b">
            <v>0</v>
          </cell>
        </row>
        <row r="248">
          <cell r="A248">
            <v>197912064</v>
          </cell>
          <cell r="B248">
            <v>39661</v>
          </cell>
          <cell r="C248">
            <v>184623</v>
          </cell>
          <cell r="D248">
            <v>31280</v>
          </cell>
          <cell r="E248">
            <v>153342</v>
          </cell>
          <cell r="F248">
            <v>422267</v>
          </cell>
          <cell r="G248">
            <v>153671</v>
          </cell>
          <cell r="H248">
            <v>-5731</v>
          </cell>
          <cell r="I248">
            <v>5742</v>
          </cell>
          <cell r="J248" t="b">
            <v>0</v>
          </cell>
        </row>
        <row r="249">
          <cell r="A249">
            <v>200209005</v>
          </cell>
          <cell r="B249">
            <v>39142</v>
          </cell>
          <cell r="C249">
            <v>329050</v>
          </cell>
          <cell r="D249">
            <v>221472</v>
          </cell>
          <cell r="E249">
            <v>107577</v>
          </cell>
          <cell r="F249">
            <v>966564</v>
          </cell>
          <cell r="G249">
            <v>272389</v>
          </cell>
          <cell r="H249">
            <v>31167</v>
          </cell>
          <cell r="I249">
            <v>41164</v>
          </cell>
          <cell r="J249" t="b">
            <v>0</v>
          </cell>
        </row>
        <row r="250">
          <cell r="A250">
            <v>200203013</v>
          </cell>
          <cell r="B250">
            <v>38777</v>
          </cell>
          <cell r="C250">
            <v>4544627</v>
          </cell>
          <cell r="D250">
            <v>4450876</v>
          </cell>
          <cell r="E250">
            <v>93750</v>
          </cell>
          <cell r="F250">
            <v>3570395</v>
          </cell>
          <cell r="G250">
            <v>52430</v>
          </cell>
          <cell r="H250">
            <v>77306</v>
          </cell>
          <cell r="I250">
            <v>13361</v>
          </cell>
          <cell r="J250" t="b">
            <v>0</v>
          </cell>
        </row>
        <row r="251">
          <cell r="A251">
            <v>200203013</v>
          </cell>
          <cell r="B251">
            <v>39142</v>
          </cell>
          <cell r="C251">
            <v>3478776</v>
          </cell>
          <cell r="D251">
            <v>3373904</v>
          </cell>
          <cell r="E251">
            <v>104871</v>
          </cell>
          <cell r="F251">
            <v>1469301</v>
          </cell>
          <cell r="G251">
            <v>54830</v>
          </cell>
          <cell r="H251">
            <v>-89607</v>
          </cell>
          <cell r="I251">
            <v>18133</v>
          </cell>
          <cell r="J251" t="b">
            <v>0</v>
          </cell>
        </row>
        <row r="252">
          <cell r="A252">
            <v>200203013</v>
          </cell>
          <cell r="B252">
            <v>39508</v>
          </cell>
          <cell r="C252">
            <v>3108677</v>
          </cell>
          <cell r="D252">
            <v>2990812</v>
          </cell>
          <cell r="E252">
            <v>117865</v>
          </cell>
          <cell r="F252">
            <v>1959117</v>
          </cell>
          <cell r="G252">
            <v>63339</v>
          </cell>
          <cell r="H252">
            <v>116056</v>
          </cell>
          <cell r="I252">
            <v>29077</v>
          </cell>
          <cell r="J252" t="b">
            <v>0</v>
          </cell>
        </row>
        <row r="253">
          <cell r="A253">
            <v>199006001</v>
          </cell>
          <cell r="B253">
            <v>38412</v>
          </cell>
          <cell r="C253">
            <v>41825</v>
          </cell>
          <cell r="D253">
            <v>19217</v>
          </cell>
          <cell r="E253">
            <v>22607</v>
          </cell>
          <cell r="F253">
            <v>226495</v>
          </cell>
          <cell r="G253">
            <v>226495</v>
          </cell>
          <cell r="H253">
            <v>10167</v>
          </cell>
          <cell r="I253">
            <v>9200</v>
          </cell>
          <cell r="J253" t="b">
            <v>0</v>
          </cell>
        </row>
        <row r="254">
          <cell r="A254">
            <v>199006001</v>
          </cell>
          <cell r="B254">
            <v>38777</v>
          </cell>
          <cell r="C254">
            <v>344105</v>
          </cell>
          <cell r="D254">
            <v>295386</v>
          </cell>
          <cell r="E254">
            <v>48718</v>
          </cell>
          <cell r="F254">
            <v>1806808</v>
          </cell>
          <cell r="G254">
            <v>179446</v>
          </cell>
          <cell r="H254">
            <v>55010</v>
          </cell>
          <cell r="I254">
            <v>55570</v>
          </cell>
          <cell r="J254" t="b">
            <v>0</v>
          </cell>
        </row>
        <row r="255">
          <cell r="A255">
            <v>199006001</v>
          </cell>
          <cell r="B255">
            <v>39142</v>
          </cell>
          <cell r="C255">
            <v>439560</v>
          </cell>
          <cell r="D255">
            <v>369204</v>
          </cell>
          <cell r="E255">
            <v>70356</v>
          </cell>
          <cell r="F255">
            <v>2599712</v>
          </cell>
          <cell r="G255">
            <v>198391</v>
          </cell>
          <cell r="H255">
            <v>55714</v>
          </cell>
          <cell r="I255">
            <v>51077</v>
          </cell>
          <cell r="J255" t="b">
            <v>0</v>
          </cell>
        </row>
        <row r="256">
          <cell r="A256">
            <v>199006001</v>
          </cell>
          <cell r="B256">
            <v>39508</v>
          </cell>
          <cell r="C256">
            <v>786386</v>
          </cell>
          <cell r="D256">
            <v>634411</v>
          </cell>
          <cell r="E256">
            <v>151975</v>
          </cell>
          <cell r="F256">
            <v>2805753</v>
          </cell>
          <cell r="G256">
            <v>215832</v>
          </cell>
          <cell r="H256">
            <v>88451</v>
          </cell>
          <cell r="I256">
            <v>90584</v>
          </cell>
          <cell r="J256" t="b">
            <v>0</v>
          </cell>
        </row>
        <row r="257">
          <cell r="A257">
            <v>198902003</v>
          </cell>
          <cell r="B257">
            <v>38808</v>
          </cell>
          <cell r="C257">
            <v>1023114</v>
          </cell>
          <cell r="D257">
            <v>195183</v>
          </cell>
          <cell r="E257">
            <v>827931</v>
          </cell>
          <cell r="F257">
            <v>1337640</v>
          </cell>
          <cell r="G257">
            <v>367574</v>
          </cell>
          <cell r="H257">
            <v>25642</v>
          </cell>
          <cell r="I257">
            <v>45352</v>
          </cell>
          <cell r="J257" t="b">
            <v>0</v>
          </cell>
        </row>
        <row r="258">
          <cell r="A258">
            <v>198902003</v>
          </cell>
          <cell r="B258">
            <v>39142</v>
          </cell>
          <cell r="C258">
            <v>1042537</v>
          </cell>
          <cell r="D258">
            <v>197447</v>
          </cell>
          <cell r="E258">
            <v>845090</v>
          </cell>
          <cell r="F258">
            <v>1385887</v>
          </cell>
          <cell r="G258">
            <v>353372</v>
          </cell>
          <cell r="H258">
            <v>32268</v>
          </cell>
          <cell r="I258">
            <v>44850</v>
          </cell>
          <cell r="J258" t="b">
            <v>0</v>
          </cell>
        </row>
        <row r="259">
          <cell r="A259">
            <v>198902003</v>
          </cell>
          <cell r="B259">
            <v>39508</v>
          </cell>
          <cell r="C259">
            <v>1032684</v>
          </cell>
          <cell r="D259">
            <v>196312</v>
          </cell>
          <cell r="E259">
            <v>836372</v>
          </cell>
          <cell r="F259">
            <v>1367726</v>
          </cell>
          <cell r="G259">
            <v>357256</v>
          </cell>
          <cell r="H259">
            <v>17746</v>
          </cell>
          <cell r="I259">
            <v>2441</v>
          </cell>
          <cell r="J259" t="b">
            <v>0</v>
          </cell>
        </row>
        <row r="260">
          <cell r="A260">
            <v>200303009</v>
          </cell>
          <cell r="B260">
            <v>38838</v>
          </cell>
          <cell r="C260">
            <v>15680</v>
          </cell>
          <cell r="D260">
            <v>2478</v>
          </cell>
          <cell r="E260">
            <v>13202</v>
          </cell>
          <cell r="F260">
            <v>49853</v>
          </cell>
          <cell r="G260">
            <v>49853</v>
          </cell>
          <cell r="H260">
            <v>309</v>
          </cell>
          <cell r="I260">
            <v>317</v>
          </cell>
          <cell r="J260" t="b">
            <v>0</v>
          </cell>
        </row>
        <row r="261">
          <cell r="A261">
            <v>200303009</v>
          </cell>
          <cell r="B261">
            <v>39203</v>
          </cell>
          <cell r="C261">
            <v>83597</v>
          </cell>
          <cell r="D261">
            <v>31715</v>
          </cell>
          <cell r="E261">
            <v>51882</v>
          </cell>
          <cell r="F261">
            <v>46756</v>
          </cell>
          <cell r="G261">
            <v>46756</v>
          </cell>
          <cell r="H261">
            <v>-8813</v>
          </cell>
          <cell r="I261">
            <v>14633</v>
          </cell>
          <cell r="J261" t="b">
            <v>0</v>
          </cell>
        </row>
        <row r="262">
          <cell r="A262">
            <v>200303009</v>
          </cell>
          <cell r="B262">
            <v>39569</v>
          </cell>
          <cell r="C262">
            <v>268343</v>
          </cell>
          <cell r="D262">
            <v>215226</v>
          </cell>
          <cell r="E262">
            <v>53117</v>
          </cell>
          <cell r="F262">
            <v>636668</v>
          </cell>
          <cell r="G262">
            <v>111220</v>
          </cell>
          <cell r="H262">
            <v>14860</v>
          </cell>
          <cell r="I262">
            <v>15435</v>
          </cell>
          <cell r="J262" t="b">
            <v>0</v>
          </cell>
        </row>
        <row r="263">
          <cell r="A263">
            <v>200809002</v>
          </cell>
          <cell r="B263">
            <v>38777</v>
          </cell>
          <cell r="C263">
            <v>581219</v>
          </cell>
          <cell r="D263">
            <v>143083</v>
          </cell>
          <cell r="E263">
            <v>438137</v>
          </cell>
          <cell r="F263">
            <v>870138</v>
          </cell>
          <cell r="G263">
            <v>10037</v>
          </cell>
          <cell r="H263">
            <v>8872</v>
          </cell>
          <cell r="I263">
            <v>8914</v>
          </cell>
          <cell r="J263" t="b">
            <v>0</v>
          </cell>
        </row>
        <row r="264">
          <cell r="A264">
            <v>200809002</v>
          </cell>
          <cell r="B264">
            <v>39142</v>
          </cell>
          <cell r="C264">
            <v>611452</v>
          </cell>
          <cell r="D264">
            <v>166290</v>
          </cell>
          <cell r="E264">
            <v>445162</v>
          </cell>
          <cell r="F264">
            <v>1007467</v>
          </cell>
          <cell r="G264">
            <v>105053</v>
          </cell>
          <cell r="H264">
            <v>13691</v>
          </cell>
          <cell r="I264">
            <v>14708</v>
          </cell>
          <cell r="J264" t="b">
            <v>0</v>
          </cell>
        </row>
        <row r="265">
          <cell r="A265">
            <v>200809002</v>
          </cell>
          <cell r="B265">
            <v>39508</v>
          </cell>
          <cell r="C265">
            <v>564496</v>
          </cell>
          <cell r="D265">
            <v>106312</v>
          </cell>
          <cell r="E265">
            <v>458184</v>
          </cell>
          <cell r="F265">
            <v>970958</v>
          </cell>
          <cell r="G265">
            <v>99797</v>
          </cell>
          <cell r="H265">
            <v>28834</v>
          </cell>
          <cell r="I265">
            <v>33235</v>
          </cell>
          <cell r="J265" t="b">
            <v>0</v>
          </cell>
        </row>
        <row r="266">
          <cell r="A266">
            <v>197912086</v>
          </cell>
          <cell r="B266">
            <v>39508</v>
          </cell>
          <cell r="C266">
            <v>14921297</v>
          </cell>
          <cell r="D266">
            <v>10253152</v>
          </cell>
          <cell r="E266">
            <v>4668146</v>
          </cell>
          <cell r="F266">
            <v>41309644</v>
          </cell>
          <cell r="G266">
            <v>19984997</v>
          </cell>
          <cell r="H266">
            <v>2327278</v>
          </cell>
          <cell r="I266">
            <v>2400427</v>
          </cell>
          <cell r="J266" t="b">
            <v>0</v>
          </cell>
        </row>
        <row r="267">
          <cell r="A267">
            <v>197912086</v>
          </cell>
          <cell r="B267">
            <v>39142</v>
          </cell>
          <cell r="C267">
            <v>13550415</v>
          </cell>
          <cell r="D267">
            <v>9568475</v>
          </cell>
          <cell r="E267">
            <v>3981939</v>
          </cell>
          <cell r="F267">
            <v>35069830</v>
          </cell>
          <cell r="G267">
            <v>18053295</v>
          </cell>
          <cell r="H267">
            <v>1920202</v>
          </cell>
          <cell r="I267">
            <v>1946615</v>
          </cell>
          <cell r="J267" t="b">
            <v>0</v>
          </cell>
        </row>
        <row r="268">
          <cell r="A268">
            <v>200205004</v>
          </cell>
          <cell r="B268">
            <v>39630</v>
          </cell>
          <cell r="C268">
            <v>200815</v>
          </cell>
          <cell r="D268">
            <v>36149</v>
          </cell>
          <cell r="E268">
            <v>164666</v>
          </cell>
          <cell r="F268">
            <v>455832</v>
          </cell>
          <cell r="G268">
            <v>455832</v>
          </cell>
          <cell r="H268">
            <v>73320</v>
          </cell>
          <cell r="I268">
            <v>73630</v>
          </cell>
          <cell r="J268" t="b">
            <v>0</v>
          </cell>
        </row>
        <row r="269">
          <cell r="A269">
            <v>199609001</v>
          </cell>
          <cell r="B269">
            <v>38777</v>
          </cell>
          <cell r="C269">
            <v>881420</v>
          </cell>
          <cell r="D269">
            <v>856046</v>
          </cell>
          <cell r="E269">
            <v>25374</v>
          </cell>
          <cell r="F269">
            <v>1877991</v>
          </cell>
          <cell r="G269">
            <v>26397</v>
          </cell>
          <cell r="H269">
            <v>16135</v>
          </cell>
          <cell r="I269">
            <v>19033</v>
          </cell>
          <cell r="J269" t="b">
            <v>0</v>
          </cell>
        </row>
        <row r="270">
          <cell r="A270">
            <v>200205035</v>
          </cell>
          <cell r="B270">
            <v>39508</v>
          </cell>
          <cell r="C270">
            <v>146979225</v>
          </cell>
          <cell r="D270">
            <v>63085732</v>
          </cell>
          <cell r="E270">
            <v>83893493</v>
          </cell>
          <cell r="F270">
            <v>121232245</v>
          </cell>
          <cell r="G270">
            <v>3938537</v>
          </cell>
          <cell r="H270">
            <v>8851542</v>
          </cell>
          <cell r="I270">
            <v>10717490</v>
          </cell>
          <cell r="J270" t="b">
            <v>0</v>
          </cell>
        </row>
        <row r="271">
          <cell r="A271">
            <v>199409001</v>
          </cell>
          <cell r="B271">
            <v>39600</v>
          </cell>
          <cell r="C271">
            <v>202320</v>
          </cell>
          <cell r="D271">
            <v>20538</v>
          </cell>
          <cell r="E271">
            <v>181782</v>
          </cell>
          <cell r="F271">
            <v>288941</v>
          </cell>
          <cell r="G271">
            <v>279232</v>
          </cell>
          <cell r="H271">
            <v>33652</v>
          </cell>
          <cell r="I271">
            <v>34908</v>
          </cell>
          <cell r="J271" t="b">
            <v>0</v>
          </cell>
        </row>
        <row r="272">
          <cell r="A272">
            <v>200301003</v>
          </cell>
          <cell r="B272">
            <v>38899</v>
          </cell>
          <cell r="C272">
            <v>15789</v>
          </cell>
          <cell r="D272">
            <v>5544</v>
          </cell>
          <cell r="E272">
            <v>10245</v>
          </cell>
          <cell r="F272">
            <v>44994</v>
          </cell>
          <cell r="G272">
            <v>44994</v>
          </cell>
          <cell r="H272">
            <v>425</v>
          </cell>
          <cell r="I272">
            <v>497</v>
          </cell>
          <cell r="J272" t="b">
            <v>0</v>
          </cell>
        </row>
        <row r="273">
          <cell r="A273">
            <v>200301003</v>
          </cell>
          <cell r="B273">
            <v>39264</v>
          </cell>
          <cell r="C273">
            <v>16818</v>
          </cell>
          <cell r="D273">
            <v>4859</v>
          </cell>
          <cell r="E273">
            <v>11959</v>
          </cell>
          <cell r="F273">
            <v>44690</v>
          </cell>
          <cell r="G273">
            <v>44690</v>
          </cell>
          <cell r="H273">
            <v>2792</v>
          </cell>
          <cell r="I273">
            <v>2862</v>
          </cell>
          <cell r="J273" t="b">
            <v>0</v>
          </cell>
        </row>
        <row r="274">
          <cell r="A274">
            <v>200301003</v>
          </cell>
          <cell r="B274">
            <v>39630</v>
          </cell>
          <cell r="C274">
            <v>17436</v>
          </cell>
          <cell r="D274">
            <v>4380</v>
          </cell>
          <cell r="E274">
            <v>13056</v>
          </cell>
          <cell r="F274">
            <v>40804</v>
          </cell>
          <cell r="G274">
            <v>40804</v>
          </cell>
          <cell r="H274">
            <v>2915</v>
          </cell>
          <cell r="I274">
            <v>2907</v>
          </cell>
          <cell r="J274" t="b">
            <v>0</v>
          </cell>
        </row>
        <row r="275">
          <cell r="A275">
            <v>198802003</v>
          </cell>
          <cell r="B275">
            <v>39052</v>
          </cell>
          <cell r="C275">
            <v>82447</v>
          </cell>
          <cell r="D275">
            <v>58811</v>
          </cell>
          <cell r="E275">
            <v>10000</v>
          </cell>
          <cell r="F275">
            <v>57504</v>
          </cell>
          <cell r="G275">
            <v>48811</v>
          </cell>
          <cell r="H275">
            <v>970</v>
          </cell>
          <cell r="I275">
            <v>-2410</v>
          </cell>
          <cell r="J275" t="b">
            <v>0</v>
          </cell>
        </row>
        <row r="276">
          <cell r="A276">
            <v>198802003</v>
          </cell>
          <cell r="B276">
            <v>39417</v>
          </cell>
          <cell r="C276">
            <v>79423</v>
          </cell>
          <cell r="D276">
            <v>55303</v>
          </cell>
          <cell r="E276">
            <v>10000</v>
          </cell>
          <cell r="F276">
            <v>56310</v>
          </cell>
          <cell r="G276">
            <v>48745</v>
          </cell>
          <cell r="H276">
            <v>0</v>
          </cell>
          <cell r="I276">
            <v>0</v>
          </cell>
          <cell r="J276" t="b">
            <v>0</v>
          </cell>
        </row>
        <row r="277">
          <cell r="A277">
            <v>200205002</v>
          </cell>
          <cell r="B277">
            <v>39630</v>
          </cell>
          <cell r="C277">
            <v>1490663</v>
          </cell>
          <cell r="D277">
            <v>391410</v>
          </cell>
          <cell r="E277">
            <v>1099253</v>
          </cell>
          <cell r="F277">
            <v>1721736</v>
          </cell>
          <cell r="G277">
            <v>1252744</v>
          </cell>
          <cell r="H277">
            <v>152855</v>
          </cell>
          <cell r="I277">
            <v>177976</v>
          </cell>
          <cell r="J277" t="b">
            <v>0</v>
          </cell>
        </row>
        <row r="278">
          <cell r="A278">
            <v>200809001</v>
          </cell>
          <cell r="B278">
            <v>39569</v>
          </cell>
          <cell r="C278">
            <v>8123864</v>
          </cell>
          <cell r="D278">
            <v>11927557</v>
          </cell>
          <cell r="E278">
            <v>1622374</v>
          </cell>
          <cell r="F278">
            <v>13339577</v>
          </cell>
          <cell r="G278">
            <v>58189</v>
          </cell>
          <cell r="H278">
            <v>300037</v>
          </cell>
          <cell r="I278">
            <v>751495</v>
          </cell>
          <cell r="J278" t="b">
            <v>1</v>
          </cell>
        </row>
        <row r="279">
          <cell r="A279">
            <v>200205039</v>
          </cell>
          <cell r="B279">
            <v>39630</v>
          </cell>
          <cell r="C279">
            <v>58829366</v>
          </cell>
          <cell r="D279">
            <v>48419178</v>
          </cell>
          <cell r="E279">
            <v>10410188</v>
          </cell>
          <cell r="F279">
            <v>65592767</v>
          </cell>
          <cell r="G279">
            <v>1017834</v>
          </cell>
          <cell r="H279">
            <v>3782126</v>
          </cell>
          <cell r="I279">
            <v>2641341</v>
          </cell>
          <cell r="J279" t="b">
            <v>1</v>
          </cell>
        </row>
        <row r="280">
          <cell r="A280">
            <v>200206003</v>
          </cell>
          <cell r="B280">
            <v>39630</v>
          </cell>
          <cell r="C280">
            <v>346107</v>
          </cell>
          <cell r="D280">
            <v>159460</v>
          </cell>
          <cell r="E280">
            <v>186647</v>
          </cell>
          <cell r="F280">
            <v>1101525</v>
          </cell>
          <cell r="G280">
            <v>333781</v>
          </cell>
          <cell r="H280">
            <v>68782</v>
          </cell>
          <cell r="I280">
            <v>68472</v>
          </cell>
          <cell r="J280" t="b">
            <v>0</v>
          </cell>
        </row>
        <row r="281">
          <cell r="A281">
            <v>199902001</v>
          </cell>
          <cell r="B281">
            <v>39600</v>
          </cell>
          <cell r="C281">
            <v>291831</v>
          </cell>
          <cell r="D281">
            <v>214808</v>
          </cell>
          <cell r="E281">
            <v>77022</v>
          </cell>
          <cell r="F281">
            <v>957295</v>
          </cell>
          <cell r="G281">
            <v>957295</v>
          </cell>
          <cell r="H281">
            <v>11421</v>
          </cell>
          <cell r="I281">
            <v>7431</v>
          </cell>
          <cell r="J281" t="b">
            <v>0</v>
          </cell>
        </row>
        <row r="282">
          <cell r="A282">
            <v>197912079</v>
          </cell>
          <cell r="B282">
            <v>39692</v>
          </cell>
          <cell r="C282">
            <v>2490221</v>
          </cell>
          <cell r="D282">
            <v>2094731</v>
          </cell>
          <cell r="E282">
            <v>395490</v>
          </cell>
          <cell r="F282">
            <v>7072234</v>
          </cell>
          <cell r="G282">
            <v>6975065</v>
          </cell>
          <cell r="H282">
            <v>137871</v>
          </cell>
          <cell r="I282">
            <v>129150</v>
          </cell>
          <cell r="J282" t="b">
            <v>0</v>
          </cell>
        </row>
        <row r="283">
          <cell r="A283">
            <v>197912018</v>
          </cell>
          <cell r="B283">
            <v>38412</v>
          </cell>
          <cell r="C283">
            <v>810033</v>
          </cell>
          <cell r="D283">
            <v>415398</v>
          </cell>
          <cell r="E283">
            <v>394635</v>
          </cell>
          <cell r="F283">
            <v>2956620</v>
          </cell>
          <cell r="G283">
            <v>102365</v>
          </cell>
          <cell r="H283">
            <v>116528</v>
          </cell>
          <cell r="I283">
            <v>158971</v>
          </cell>
          <cell r="J283" t="b">
            <v>0</v>
          </cell>
        </row>
        <row r="284">
          <cell r="A284">
            <v>198802004</v>
          </cell>
          <cell r="B284">
            <v>38718</v>
          </cell>
          <cell r="C284">
            <v>584557</v>
          </cell>
          <cell r="D284">
            <v>257689</v>
          </cell>
          <cell r="E284">
            <v>326868</v>
          </cell>
          <cell r="F284">
            <v>2396536</v>
          </cell>
          <cell r="G284">
            <v>251186</v>
          </cell>
          <cell r="H284">
            <v>38704</v>
          </cell>
          <cell r="I284">
            <v>44635</v>
          </cell>
          <cell r="J284" t="b">
            <v>0</v>
          </cell>
        </row>
        <row r="285">
          <cell r="A285">
            <v>198802004</v>
          </cell>
          <cell r="B285">
            <v>39083</v>
          </cell>
          <cell r="C285">
            <v>569248</v>
          </cell>
          <cell r="D285">
            <v>244408</v>
          </cell>
          <cell r="E285">
            <v>324840</v>
          </cell>
          <cell r="F285">
            <v>2542374</v>
          </cell>
          <cell r="G285">
            <v>222244</v>
          </cell>
          <cell r="H285">
            <v>32095</v>
          </cell>
          <cell r="I285">
            <v>36798</v>
          </cell>
          <cell r="J285" t="b">
            <v>0</v>
          </cell>
        </row>
        <row r="286">
          <cell r="A286">
            <v>198802004</v>
          </cell>
          <cell r="B286">
            <v>39448</v>
          </cell>
          <cell r="C286">
            <v>605575</v>
          </cell>
          <cell r="D286">
            <v>256879</v>
          </cell>
          <cell r="E286">
            <v>348696</v>
          </cell>
          <cell r="F286">
            <v>2725855</v>
          </cell>
          <cell r="G286">
            <v>248515</v>
          </cell>
          <cell r="H286">
            <v>42186</v>
          </cell>
          <cell r="I286">
            <v>44817</v>
          </cell>
          <cell r="J286" t="b">
            <v>0</v>
          </cell>
        </row>
        <row r="287">
          <cell r="A287">
            <v>200303011</v>
          </cell>
          <cell r="B287">
            <v>39692</v>
          </cell>
          <cell r="C287">
            <v>1705302</v>
          </cell>
          <cell r="D287">
            <v>1569007</v>
          </cell>
          <cell r="E287">
            <v>136295</v>
          </cell>
          <cell r="F287">
            <v>1340282</v>
          </cell>
          <cell r="G287">
            <v>40139</v>
          </cell>
          <cell r="H287">
            <v>45439</v>
          </cell>
          <cell r="I287">
            <v>18643</v>
          </cell>
          <cell r="J287" t="b">
            <v>0</v>
          </cell>
        </row>
        <row r="288">
          <cell r="A288">
            <v>200811001</v>
          </cell>
          <cell r="B288">
            <v>38777</v>
          </cell>
          <cell r="C288">
            <v>1005855</v>
          </cell>
          <cell r="D288">
            <v>627491</v>
          </cell>
          <cell r="E288">
            <v>378365</v>
          </cell>
          <cell r="F288">
            <v>2002834</v>
          </cell>
          <cell r="G288">
            <v>636740</v>
          </cell>
          <cell r="H288">
            <v>38504</v>
          </cell>
          <cell r="I288">
            <v>38509</v>
          </cell>
          <cell r="J288" t="b">
            <v>0</v>
          </cell>
        </row>
        <row r="289">
          <cell r="A289">
            <v>200811001</v>
          </cell>
          <cell r="B289">
            <v>39142</v>
          </cell>
          <cell r="C289">
            <v>1057555</v>
          </cell>
          <cell r="D289">
            <v>678737</v>
          </cell>
          <cell r="E289">
            <v>378815</v>
          </cell>
          <cell r="F289">
            <v>1691583</v>
          </cell>
          <cell r="G289">
            <v>615506</v>
          </cell>
          <cell r="H289">
            <v>4166</v>
          </cell>
          <cell r="I289">
            <v>3775</v>
          </cell>
          <cell r="J289" t="b">
            <v>0</v>
          </cell>
        </row>
        <row r="290">
          <cell r="A290">
            <v>200811001</v>
          </cell>
          <cell r="B290">
            <v>39508</v>
          </cell>
          <cell r="C290">
            <v>1081568</v>
          </cell>
          <cell r="D290">
            <v>702334</v>
          </cell>
          <cell r="E290">
            <v>379234</v>
          </cell>
          <cell r="F290">
            <v>1718264</v>
          </cell>
          <cell r="G290">
            <v>619945</v>
          </cell>
          <cell r="H290">
            <v>5933</v>
          </cell>
          <cell r="I290">
            <v>6240</v>
          </cell>
          <cell r="J290" t="b">
            <v>0</v>
          </cell>
        </row>
        <row r="291">
          <cell r="A291">
            <v>197912073</v>
          </cell>
          <cell r="B291">
            <v>39692</v>
          </cell>
          <cell r="C291">
            <v>1601941</v>
          </cell>
          <cell r="D291">
            <v>1248053</v>
          </cell>
          <cell r="E291">
            <v>353887</v>
          </cell>
          <cell r="F291">
            <v>3752078</v>
          </cell>
          <cell r="G291">
            <v>3248088</v>
          </cell>
          <cell r="H291">
            <v>125611</v>
          </cell>
          <cell r="I291">
            <v>93902</v>
          </cell>
          <cell r="J291" t="b">
            <v>0</v>
          </cell>
        </row>
        <row r="292">
          <cell r="A292">
            <v>200202013</v>
          </cell>
          <cell r="B292">
            <v>39630</v>
          </cell>
          <cell r="C292">
            <v>598529</v>
          </cell>
          <cell r="D292">
            <v>489618</v>
          </cell>
          <cell r="E292">
            <v>108911</v>
          </cell>
          <cell r="F292">
            <v>1680370</v>
          </cell>
          <cell r="G292">
            <v>629582</v>
          </cell>
          <cell r="H292">
            <v>21173</v>
          </cell>
          <cell r="I292">
            <v>21010</v>
          </cell>
          <cell r="J292" t="b">
            <v>0</v>
          </cell>
        </row>
        <row r="293">
          <cell r="A293">
            <v>199904002</v>
          </cell>
          <cell r="B293">
            <v>39692</v>
          </cell>
          <cell r="C293">
            <v>371036</v>
          </cell>
          <cell r="D293">
            <v>265921</v>
          </cell>
          <cell r="E293">
            <v>105115</v>
          </cell>
          <cell r="F293">
            <v>1263347</v>
          </cell>
          <cell r="G293">
            <v>810115</v>
          </cell>
          <cell r="H293">
            <v>41052</v>
          </cell>
          <cell r="I293">
            <v>37023</v>
          </cell>
          <cell r="J293" t="b">
            <v>0</v>
          </cell>
        </row>
        <row r="294">
          <cell r="A294">
            <v>200309001</v>
          </cell>
          <cell r="B294">
            <v>39692</v>
          </cell>
          <cell r="C294">
            <v>171368</v>
          </cell>
          <cell r="D294">
            <v>96191</v>
          </cell>
          <cell r="E294">
            <v>75177</v>
          </cell>
          <cell r="F294">
            <v>353877</v>
          </cell>
          <cell r="G294">
            <v>323784</v>
          </cell>
          <cell r="H294">
            <v>22816</v>
          </cell>
          <cell r="I294">
            <v>23168</v>
          </cell>
          <cell r="J294" t="b">
            <v>0</v>
          </cell>
        </row>
        <row r="295">
          <cell r="A295">
            <v>199611001</v>
          </cell>
          <cell r="B295">
            <v>39692</v>
          </cell>
          <cell r="C295">
            <v>294373</v>
          </cell>
          <cell r="D295">
            <v>176983</v>
          </cell>
          <cell r="E295">
            <v>117389</v>
          </cell>
          <cell r="F295">
            <v>1094512</v>
          </cell>
          <cell r="G295">
            <v>729006</v>
          </cell>
          <cell r="H295">
            <v>20654</v>
          </cell>
          <cell r="I295">
            <v>23652</v>
          </cell>
          <cell r="J295" t="b">
            <v>0</v>
          </cell>
        </row>
        <row r="296">
          <cell r="A296">
            <v>200711002</v>
          </cell>
          <cell r="B296">
            <v>38808</v>
          </cell>
          <cell r="C296">
            <v>88154</v>
          </cell>
          <cell r="D296">
            <v>51358</v>
          </cell>
          <cell r="E296">
            <v>40000</v>
          </cell>
          <cell r="F296">
            <v>377181</v>
          </cell>
          <cell r="G296">
            <v>365865</v>
          </cell>
          <cell r="H296">
            <v>13898</v>
          </cell>
          <cell r="I296">
            <v>14360</v>
          </cell>
          <cell r="J296" t="b">
            <v>0</v>
          </cell>
        </row>
        <row r="297">
          <cell r="A297">
            <v>200711002</v>
          </cell>
          <cell r="B297">
            <v>39173</v>
          </cell>
          <cell r="C297">
            <v>114708</v>
          </cell>
          <cell r="D297">
            <v>71208</v>
          </cell>
          <cell r="E297">
            <v>40000</v>
          </cell>
          <cell r="F297">
            <v>421846</v>
          </cell>
          <cell r="G297">
            <v>409190</v>
          </cell>
          <cell r="H297">
            <v>43782</v>
          </cell>
          <cell r="I297">
            <v>95182</v>
          </cell>
          <cell r="J297" t="b">
            <v>0</v>
          </cell>
        </row>
        <row r="298">
          <cell r="A298">
            <v>200711002</v>
          </cell>
          <cell r="B298">
            <v>39539</v>
          </cell>
          <cell r="C298">
            <v>134890</v>
          </cell>
          <cell r="D298">
            <v>83785</v>
          </cell>
          <cell r="E298">
            <v>40000</v>
          </cell>
          <cell r="F298">
            <v>445910</v>
          </cell>
          <cell r="G298">
            <v>434247</v>
          </cell>
          <cell r="H298">
            <v>14963</v>
          </cell>
          <cell r="I298">
            <v>15709</v>
          </cell>
          <cell r="J298" t="b">
            <v>0</v>
          </cell>
        </row>
        <row r="299">
          <cell r="A299">
            <v>198604002</v>
          </cell>
          <cell r="B299">
            <v>39630</v>
          </cell>
          <cell r="C299">
            <v>348830</v>
          </cell>
          <cell r="D299">
            <v>210310</v>
          </cell>
          <cell r="E299">
            <v>138520</v>
          </cell>
          <cell r="F299">
            <v>167266</v>
          </cell>
          <cell r="G299">
            <v>65318</v>
          </cell>
          <cell r="H299">
            <v>2448</v>
          </cell>
          <cell r="I299">
            <v>96071</v>
          </cell>
          <cell r="J299" t="b">
            <v>0</v>
          </cell>
        </row>
        <row r="300">
          <cell r="A300">
            <v>200205012</v>
          </cell>
          <cell r="B300">
            <v>38838</v>
          </cell>
          <cell r="C300">
            <v>133750</v>
          </cell>
          <cell r="D300">
            <v>146210</v>
          </cell>
          <cell r="E300">
            <v>-12460</v>
          </cell>
          <cell r="F300">
            <v>407508</v>
          </cell>
          <cell r="G300">
            <v>116665</v>
          </cell>
          <cell r="H300">
            <v>-4739</v>
          </cell>
          <cell r="I300">
            <v>-6259</v>
          </cell>
          <cell r="J300" t="b">
            <v>0</v>
          </cell>
        </row>
        <row r="301">
          <cell r="A301">
            <v>197912014</v>
          </cell>
          <cell r="B301">
            <v>38777</v>
          </cell>
          <cell r="C301">
            <v>7948071</v>
          </cell>
          <cell r="D301">
            <v>3772217</v>
          </cell>
          <cell r="E301">
            <v>80000</v>
          </cell>
          <cell r="F301">
            <v>14046466</v>
          </cell>
          <cell r="G301">
            <v>263268</v>
          </cell>
          <cell r="H301">
            <v>282295</v>
          </cell>
          <cell r="I301">
            <v>236275</v>
          </cell>
          <cell r="J301" t="b">
            <v>0</v>
          </cell>
        </row>
        <row r="302">
          <cell r="A302">
            <v>197912014</v>
          </cell>
          <cell r="B302">
            <v>39142</v>
          </cell>
          <cell r="C302">
            <v>8035220</v>
          </cell>
          <cell r="D302">
            <v>3736235</v>
          </cell>
          <cell r="E302">
            <v>80000</v>
          </cell>
          <cell r="F302">
            <v>14167270</v>
          </cell>
          <cell r="G302">
            <v>209005</v>
          </cell>
          <cell r="H302">
            <v>278263</v>
          </cell>
          <cell r="I302">
            <v>283965</v>
          </cell>
          <cell r="J302" t="b">
            <v>0</v>
          </cell>
        </row>
        <row r="303">
          <cell r="A303">
            <v>197912014</v>
          </cell>
          <cell r="B303">
            <v>39508</v>
          </cell>
          <cell r="C303">
            <v>8574129</v>
          </cell>
          <cell r="D303">
            <v>3939239</v>
          </cell>
          <cell r="E303">
            <v>80000</v>
          </cell>
          <cell r="F303">
            <v>13966888</v>
          </cell>
          <cell r="G303">
            <v>207272</v>
          </cell>
          <cell r="H303">
            <v>280806</v>
          </cell>
          <cell r="I303">
            <v>367155</v>
          </cell>
          <cell r="J303" t="b">
            <v>0</v>
          </cell>
        </row>
        <row r="304">
          <cell r="A304">
            <v>200205042</v>
          </cell>
          <cell r="B304">
            <v>38777</v>
          </cell>
          <cell r="C304">
            <v>4987593</v>
          </cell>
          <cell r="D304">
            <v>4211850</v>
          </cell>
          <cell r="E304">
            <v>775744</v>
          </cell>
          <cell r="F304">
            <v>11694529</v>
          </cell>
          <cell r="G304">
            <v>6985</v>
          </cell>
          <cell r="H304">
            <v>685491</v>
          </cell>
          <cell r="I304">
            <v>685044</v>
          </cell>
          <cell r="J304" t="b">
            <v>0</v>
          </cell>
        </row>
        <row r="305">
          <cell r="A305">
            <v>200205042</v>
          </cell>
          <cell r="B305">
            <v>39142</v>
          </cell>
          <cell r="C305">
            <v>5308061</v>
          </cell>
          <cell r="D305">
            <v>4399144</v>
          </cell>
          <cell r="E305">
            <v>908917</v>
          </cell>
          <cell r="F305">
            <v>12496073</v>
          </cell>
          <cell r="G305">
            <v>11295</v>
          </cell>
          <cell r="H305">
            <v>812598</v>
          </cell>
          <cell r="I305">
            <v>822383</v>
          </cell>
          <cell r="J305" t="b">
            <v>0</v>
          </cell>
        </row>
        <row r="306">
          <cell r="A306">
            <v>200205042</v>
          </cell>
          <cell r="B306">
            <v>39508</v>
          </cell>
          <cell r="C306">
            <v>5831881</v>
          </cell>
          <cell r="D306">
            <v>4805654</v>
          </cell>
          <cell r="E306">
            <v>1026227</v>
          </cell>
          <cell r="F306">
            <v>13613391</v>
          </cell>
          <cell r="G306">
            <v>12344</v>
          </cell>
          <cell r="H306">
            <v>957798</v>
          </cell>
          <cell r="I306">
            <v>989137</v>
          </cell>
          <cell r="J306" t="b">
            <v>0</v>
          </cell>
        </row>
        <row r="307">
          <cell r="A307">
            <v>200205028</v>
          </cell>
          <cell r="B307">
            <v>38565</v>
          </cell>
          <cell r="C307">
            <v>640185</v>
          </cell>
          <cell r="D307">
            <v>488111</v>
          </cell>
          <cell r="E307">
            <v>152074</v>
          </cell>
          <cell r="F307">
            <v>187689</v>
          </cell>
          <cell r="G307">
            <v>145222</v>
          </cell>
          <cell r="H307">
            <v>50508</v>
          </cell>
          <cell r="I307">
            <v>50440</v>
          </cell>
          <cell r="J307" t="b">
            <v>0</v>
          </cell>
        </row>
        <row r="308">
          <cell r="A308">
            <v>199802001</v>
          </cell>
          <cell r="B308">
            <v>38777</v>
          </cell>
          <cell r="C308">
            <v>55977822</v>
          </cell>
          <cell r="D308">
            <v>49879676</v>
          </cell>
          <cell r="E308">
            <v>6098065</v>
          </cell>
          <cell r="F308">
            <v>27289473</v>
          </cell>
          <cell r="G308">
            <v>333815</v>
          </cell>
          <cell r="H308">
            <v>4462135</v>
          </cell>
          <cell r="I308">
            <v>4046730</v>
          </cell>
          <cell r="J308" t="b">
            <v>0</v>
          </cell>
        </row>
        <row r="309">
          <cell r="A309">
            <v>200309003</v>
          </cell>
          <cell r="B309">
            <v>39692</v>
          </cell>
          <cell r="C309">
            <v>26709</v>
          </cell>
          <cell r="D309">
            <v>13398</v>
          </cell>
          <cell r="E309">
            <v>10000</v>
          </cell>
          <cell r="F309">
            <v>141454</v>
          </cell>
          <cell r="G309">
            <v>135782</v>
          </cell>
          <cell r="H309">
            <v>223</v>
          </cell>
          <cell r="I309">
            <v>187</v>
          </cell>
          <cell r="J309" t="b">
            <v>0</v>
          </cell>
        </row>
        <row r="310">
          <cell r="A310">
            <v>200206011</v>
          </cell>
          <cell r="B310">
            <v>39417</v>
          </cell>
          <cell r="C310">
            <v>22569</v>
          </cell>
          <cell r="D310">
            <v>1976</v>
          </cell>
          <cell r="E310">
            <v>20592</v>
          </cell>
          <cell r="F310">
            <v>58345</v>
          </cell>
          <cell r="G310">
            <v>55693</v>
          </cell>
          <cell r="H310">
            <v>2417</v>
          </cell>
          <cell r="I310">
            <v>561</v>
          </cell>
          <cell r="J310" t="b">
            <v>0</v>
          </cell>
        </row>
        <row r="311">
          <cell r="A311">
            <v>198307004</v>
          </cell>
          <cell r="B311">
            <v>38718</v>
          </cell>
          <cell r="C311">
            <v>2960089</v>
          </cell>
          <cell r="D311">
            <v>2250056</v>
          </cell>
          <cell r="E311">
            <v>710032</v>
          </cell>
          <cell r="F311">
            <v>2653633</v>
          </cell>
          <cell r="G311">
            <v>93685</v>
          </cell>
          <cell r="H311">
            <v>74641</v>
          </cell>
          <cell r="I311">
            <v>82952</v>
          </cell>
          <cell r="J311" t="b">
            <v>0</v>
          </cell>
        </row>
        <row r="312">
          <cell r="A312">
            <v>198307004</v>
          </cell>
          <cell r="B312">
            <v>39083</v>
          </cell>
          <cell r="C312">
            <v>3091012</v>
          </cell>
          <cell r="D312">
            <v>2304049</v>
          </cell>
          <cell r="E312">
            <v>786963</v>
          </cell>
          <cell r="F312">
            <v>2640387</v>
          </cell>
          <cell r="G312">
            <v>78724</v>
          </cell>
          <cell r="H312">
            <v>131366</v>
          </cell>
          <cell r="I312">
            <v>112867</v>
          </cell>
          <cell r="J312" t="b">
            <v>0</v>
          </cell>
        </row>
        <row r="313">
          <cell r="A313">
            <v>197912001</v>
          </cell>
          <cell r="B313">
            <v>36586</v>
          </cell>
          <cell r="C313">
            <v>623289</v>
          </cell>
          <cell r="D313">
            <v>321767</v>
          </cell>
          <cell r="E313">
            <v>301522</v>
          </cell>
          <cell r="F313">
            <v>650582</v>
          </cell>
          <cell r="G313">
            <v>330673</v>
          </cell>
          <cell r="H313">
            <v>49368</v>
          </cell>
          <cell r="I313">
            <v>46877</v>
          </cell>
          <cell r="J313" t="b">
            <v>0</v>
          </cell>
        </row>
        <row r="314">
          <cell r="A314">
            <v>197912001</v>
          </cell>
          <cell r="B314">
            <v>36951</v>
          </cell>
          <cell r="C314">
            <v>519795</v>
          </cell>
          <cell r="D314">
            <v>200805</v>
          </cell>
          <cell r="E314">
            <v>318989</v>
          </cell>
          <cell r="F314">
            <v>631603</v>
          </cell>
          <cell r="G314">
            <v>353380</v>
          </cell>
          <cell r="H314">
            <v>44100</v>
          </cell>
          <cell r="I314">
            <v>40204</v>
          </cell>
          <cell r="J314" t="b">
            <v>0</v>
          </cell>
        </row>
        <row r="315">
          <cell r="A315">
            <v>197912001</v>
          </cell>
          <cell r="B315">
            <v>37316</v>
          </cell>
          <cell r="C315">
            <v>521058</v>
          </cell>
          <cell r="D315">
            <v>202945</v>
          </cell>
          <cell r="E315">
            <v>318113</v>
          </cell>
          <cell r="F315">
            <v>652622</v>
          </cell>
          <cell r="G315">
            <v>369185</v>
          </cell>
          <cell r="H315">
            <v>46175</v>
          </cell>
          <cell r="I315">
            <v>46943</v>
          </cell>
          <cell r="J315" t="b">
            <v>0</v>
          </cell>
        </row>
        <row r="316">
          <cell r="A316">
            <v>197912001</v>
          </cell>
          <cell r="B316">
            <v>38412</v>
          </cell>
          <cell r="C316">
            <v>961685</v>
          </cell>
          <cell r="D316">
            <v>594847</v>
          </cell>
          <cell r="E316">
            <v>15000</v>
          </cell>
          <cell r="F316">
            <v>752070</v>
          </cell>
          <cell r="G316">
            <v>367665</v>
          </cell>
          <cell r="H316">
            <v>21712</v>
          </cell>
          <cell r="I316">
            <v>33297</v>
          </cell>
          <cell r="J316" t="b">
            <v>0</v>
          </cell>
        </row>
        <row r="317">
          <cell r="A317">
            <v>197912001</v>
          </cell>
          <cell r="B317">
            <v>38777</v>
          </cell>
          <cell r="C317">
            <v>1142124</v>
          </cell>
          <cell r="D317">
            <v>764248</v>
          </cell>
          <cell r="E317">
            <v>15000</v>
          </cell>
          <cell r="F317">
            <v>773053</v>
          </cell>
          <cell r="G317">
            <v>359549</v>
          </cell>
          <cell r="H317">
            <v>31961</v>
          </cell>
          <cell r="I317">
            <v>30150</v>
          </cell>
          <cell r="J317" t="b">
            <v>0</v>
          </cell>
        </row>
        <row r="318">
          <cell r="A318">
            <v>197912001</v>
          </cell>
          <cell r="B318">
            <v>39142</v>
          </cell>
          <cell r="C318">
            <v>1137726</v>
          </cell>
          <cell r="D318">
            <v>744492</v>
          </cell>
          <cell r="E318">
            <v>15000</v>
          </cell>
          <cell r="F318">
            <v>806058</v>
          </cell>
          <cell r="G318">
            <v>361735</v>
          </cell>
          <cell r="H318">
            <v>33617</v>
          </cell>
          <cell r="I318">
            <v>30257</v>
          </cell>
          <cell r="J318" t="b">
            <v>0</v>
          </cell>
        </row>
        <row r="319">
          <cell r="A319">
            <v>197912002</v>
          </cell>
          <cell r="B319">
            <v>36861</v>
          </cell>
          <cell r="C319">
            <v>855034</v>
          </cell>
          <cell r="D319">
            <v>352161</v>
          </cell>
          <cell r="E319">
            <v>502873</v>
          </cell>
          <cell r="F319">
            <v>2718138</v>
          </cell>
          <cell r="G319">
            <v>1859723</v>
          </cell>
          <cell r="H319">
            <v>147419</v>
          </cell>
          <cell r="I319">
            <v>153219</v>
          </cell>
          <cell r="J319" t="b">
            <v>0</v>
          </cell>
        </row>
        <row r="320">
          <cell r="A320">
            <v>197912002</v>
          </cell>
          <cell r="B320">
            <v>37226</v>
          </cell>
          <cell r="C320">
            <v>910407</v>
          </cell>
          <cell r="D320">
            <v>341036</v>
          </cell>
          <cell r="E320">
            <v>569371</v>
          </cell>
          <cell r="F320">
            <v>2734060</v>
          </cell>
          <cell r="G320">
            <v>1909190</v>
          </cell>
          <cell r="H320">
            <v>109367</v>
          </cell>
          <cell r="I320">
            <v>129054</v>
          </cell>
          <cell r="J320" t="b">
            <v>0</v>
          </cell>
        </row>
        <row r="321">
          <cell r="A321">
            <v>197912002</v>
          </cell>
          <cell r="B321">
            <v>37591</v>
          </cell>
          <cell r="C321">
            <v>639259</v>
          </cell>
          <cell r="D321">
            <v>399360</v>
          </cell>
          <cell r="E321">
            <v>239899</v>
          </cell>
          <cell r="F321">
            <v>2799266</v>
          </cell>
          <cell r="G321">
            <v>1927921</v>
          </cell>
          <cell r="H321">
            <v>104947</v>
          </cell>
          <cell r="I321">
            <v>126264</v>
          </cell>
          <cell r="J321" t="b">
            <v>0</v>
          </cell>
        </row>
        <row r="322">
          <cell r="A322">
            <v>197912002</v>
          </cell>
          <cell r="B322">
            <v>37956</v>
          </cell>
          <cell r="C322">
            <v>810455</v>
          </cell>
          <cell r="D322">
            <v>431824</v>
          </cell>
          <cell r="E322">
            <v>378630</v>
          </cell>
          <cell r="F322">
            <v>2852212</v>
          </cell>
          <cell r="G322">
            <v>2083371</v>
          </cell>
          <cell r="H322">
            <v>217274</v>
          </cell>
          <cell r="I322">
            <v>234050</v>
          </cell>
          <cell r="J322" t="b">
            <v>0</v>
          </cell>
        </row>
        <row r="323">
          <cell r="A323">
            <v>197912002</v>
          </cell>
          <cell r="B323">
            <v>38322</v>
          </cell>
          <cell r="C323">
            <v>955608</v>
          </cell>
          <cell r="D323">
            <v>421344</v>
          </cell>
          <cell r="E323">
            <v>36000</v>
          </cell>
          <cell r="F323">
            <v>2830140</v>
          </cell>
          <cell r="G323">
            <v>2108732</v>
          </cell>
          <cell r="H323">
            <v>264704</v>
          </cell>
          <cell r="I323">
            <v>279034</v>
          </cell>
          <cell r="J323" t="b">
            <v>0</v>
          </cell>
        </row>
        <row r="324">
          <cell r="A324">
            <v>197912002</v>
          </cell>
          <cell r="B324">
            <v>38687</v>
          </cell>
          <cell r="C324">
            <v>1109826</v>
          </cell>
          <cell r="D324">
            <v>437851</v>
          </cell>
          <cell r="E324">
            <v>36000</v>
          </cell>
          <cell r="F324">
            <v>2754387</v>
          </cell>
          <cell r="G324">
            <v>2131903</v>
          </cell>
          <cell r="H324">
            <v>236236</v>
          </cell>
          <cell r="I324">
            <v>242786</v>
          </cell>
          <cell r="J324" t="b">
            <v>0</v>
          </cell>
        </row>
        <row r="325">
          <cell r="A325">
            <v>197912002</v>
          </cell>
          <cell r="B325">
            <v>39052</v>
          </cell>
          <cell r="C325">
            <v>1215575</v>
          </cell>
          <cell r="D325">
            <v>435371</v>
          </cell>
          <cell r="E325">
            <v>36000</v>
          </cell>
          <cell r="F325">
            <v>2842615</v>
          </cell>
          <cell r="G325">
            <v>2097452</v>
          </cell>
          <cell r="H325">
            <v>185296</v>
          </cell>
          <cell r="I325">
            <v>192474</v>
          </cell>
          <cell r="J325" t="b">
            <v>0</v>
          </cell>
        </row>
        <row r="326">
          <cell r="A326">
            <v>197912002</v>
          </cell>
          <cell r="B326">
            <v>39417</v>
          </cell>
          <cell r="C326">
            <v>1351363</v>
          </cell>
          <cell r="D326">
            <v>502975</v>
          </cell>
          <cell r="E326">
            <v>36000</v>
          </cell>
          <cell r="F326">
            <v>3067038</v>
          </cell>
          <cell r="G326">
            <v>2160509</v>
          </cell>
          <cell r="H326">
            <v>127719</v>
          </cell>
          <cell r="I326">
            <v>134795</v>
          </cell>
          <cell r="J326" t="b">
            <v>0</v>
          </cell>
        </row>
        <row r="327">
          <cell r="A327">
            <v>197912003</v>
          </cell>
          <cell r="B327">
            <v>36678</v>
          </cell>
          <cell r="C327">
            <v>2718418</v>
          </cell>
          <cell r="D327">
            <v>958701</v>
          </cell>
          <cell r="E327">
            <v>1759717</v>
          </cell>
          <cell r="F327">
            <v>2607114</v>
          </cell>
          <cell r="G327">
            <v>799622</v>
          </cell>
          <cell r="H327">
            <v>330182</v>
          </cell>
          <cell r="I327">
            <v>358113</v>
          </cell>
          <cell r="J327" t="b">
            <v>0</v>
          </cell>
        </row>
        <row r="328">
          <cell r="A328">
            <v>197912003</v>
          </cell>
          <cell r="B328">
            <v>37043</v>
          </cell>
          <cell r="C328">
            <v>2638094</v>
          </cell>
          <cell r="D328">
            <v>823011</v>
          </cell>
          <cell r="E328">
            <v>1815083</v>
          </cell>
          <cell r="F328">
            <v>2182404</v>
          </cell>
          <cell r="G328">
            <v>750662</v>
          </cell>
          <cell r="H328">
            <v>220564</v>
          </cell>
          <cell r="I328">
            <v>249260</v>
          </cell>
          <cell r="J328" t="b">
            <v>0</v>
          </cell>
        </row>
        <row r="329">
          <cell r="A329">
            <v>197912003</v>
          </cell>
          <cell r="B329">
            <v>37408</v>
          </cell>
          <cell r="C329">
            <v>2818812</v>
          </cell>
          <cell r="D329">
            <v>881339</v>
          </cell>
          <cell r="E329">
            <v>1937473</v>
          </cell>
          <cell r="F329">
            <v>2042922</v>
          </cell>
          <cell r="G329">
            <v>771599</v>
          </cell>
          <cell r="H329">
            <v>272549</v>
          </cell>
          <cell r="I329">
            <v>328961</v>
          </cell>
          <cell r="J329" t="b">
            <v>0</v>
          </cell>
        </row>
        <row r="330">
          <cell r="A330">
            <v>197912003</v>
          </cell>
          <cell r="B330">
            <v>37773</v>
          </cell>
          <cell r="C330">
            <v>2807284</v>
          </cell>
          <cell r="D330">
            <v>779437</v>
          </cell>
          <cell r="E330">
            <v>2027847</v>
          </cell>
          <cell r="F330">
            <v>2007805</v>
          </cell>
          <cell r="G330">
            <v>759830</v>
          </cell>
          <cell r="H330">
            <v>201867</v>
          </cell>
          <cell r="I330">
            <v>233706</v>
          </cell>
          <cell r="J330" t="b">
            <v>0</v>
          </cell>
        </row>
        <row r="331">
          <cell r="A331">
            <v>197912003</v>
          </cell>
          <cell r="B331">
            <v>38139</v>
          </cell>
          <cell r="C331">
            <v>4066244</v>
          </cell>
          <cell r="D331">
            <v>2253891</v>
          </cell>
          <cell r="E331">
            <v>1812353</v>
          </cell>
          <cell r="F331">
            <v>2309403</v>
          </cell>
          <cell r="G331">
            <v>819059</v>
          </cell>
          <cell r="H331">
            <v>235922</v>
          </cell>
          <cell r="I331">
            <v>380847</v>
          </cell>
          <cell r="J331" t="b">
            <v>0</v>
          </cell>
        </row>
        <row r="332">
          <cell r="A332">
            <v>197912003</v>
          </cell>
          <cell r="B332">
            <v>38504</v>
          </cell>
          <cell r="C332">
            <v>4140742</v>
          </cell>
          <cell r="D332">
            <v>2123753</v>
          </cell>
          <cell r="E332">
            <v>2016989</v>
          </cell>
          <cell r="F332">
            <v>4385387</v>
          </cell>
          <cell r="G332">
            <v>848514</v>
          </cell>
          <cell r="H332">
            <v>408501</v>
          </cell>
          <cell r="I332">
            <v>430082</v>
          </cell>
          <cell r="J332" t="b">
            <v>0</v>
          </cell>
        </row>
        <row r="333">
          <cell r="A333">
            <v>197912003</v>
          </cell>
          <cell r="B333">
            <v>38869</v>
          </cell>
          <cell r="C333">
            <v>3561068</v>
          </cell>
          <cell r="D333">
            <v>1338550</v>
          </cell>
          <cell r="E333">
            <v>2222518</v>
          </cell>
          <cell r="F333">
            <v>3745803</v>
          </cell>
          <cell r="G333">
            <v>859296</v>
          </cell>
          <cell r="H333">
            <v>322931</v>
          </cell>
          <cell r="I333">
            <v>431101</v>
          </cell>
          <cell r="J333" t="b">
            <v>0</v>
          </cell>
        </row>
        <row r="334">
          <cell r="A334">
            <v>197912003</v>
          </cell>
          <cell r="B334">
            <v>39326</v>
          </cell>
          <cell r="C334">
            <v>4957179</v>
          </cell>
          <cell r="D334">
            <v>2518590</v>
          </cell>
          <cell r="E334">
            <v>2438589</v>
          </cell>
          <cell r="F334">
            <v>2692554</v>
          </cell>
          <cell r="G334">
            <v>940459</v>
          </cell>
          <cell r="H334">
            <v>258662</v>
          </cell>
          <cell r="I334">
            <v>928160</v>
          </cell>
          <cell r="J334" t="b">
            <v>0</v>
          </cell>
        </row>
        <row r="335">
          <cell r="A335">
            <v>197912004</v>
          </cell>
          <cell r="B335">
            <v>37681</v>
          </cell>
          <cell r="C335">
            <v>1432465</v>
          </cell>
          <cell r="D335">
            <v>840681</v>
          </cell>
          <cell r="E335">
            <v>591783</v>
          </cell>
          <cell r="F335">
            <v>2667859</v>
          </cell>
          <cell r="G335">
            <v>180478</v>
          </cell>
          <cell r="H335">
            <v>212933</v>
          </cell>
          <cell r="I335">
            <v>201830</v>
          </cell>
          <cell r="J335" t="b">
            <v>0</v>
          </cell>
        </row>
        <row r="336">
          <cell r="A336">
            <v>197912004</v>
          </cell>
          <cell r="B336">
            <v>38047</v>
          </cell>
          <cell r="C336">
            <v>1522422</v>
          </cell>
          <cell r="D336">
            <v>898508</v>
          </cell>
          <cell r="E336">
            <v>623914</v>
          </cell>
          <cell r="F336">
            <v>2369427</v>
          </cell>
          <cell r="G336">
            <v>185782</v>
          </cell>
          <cell r="H336">
            <v>165472</v>
          </cell>
          <cell r="I336">
            <v>156868</v>
          </cell>
          <cell r="J336" t="b">
            <v>0</v>
          </cell>
        </row>
        <row r="337">
          <cell r="A337">
            <v>197912004</v>
          </cell>
          <cell r="B337">
            <v>38412</v>
          </cell>
          <cell r="C337">
            <v>1421075</v>
          </cell>
          <cell r="D337">
            <v>703890</v>
          </cell>
          <cell r="E337">
            <v>717185</v>
          </cell>
          <cell r="F337">
            <v>2261093</v>
          </cell>
          <cell r="G337">
            <v>182070</v>
          </cell>
          <cell r="H337">
            <v>200547</v>
          </cell>
          <cell r="I337">
            <v>195419</v>
          </cell>
          <cell r="J337" t="b">
            <v>0</v>
          </cell>
        </row>
        <row r="338">
          <cell r="A338">
            <v>197912004</v>
          </cell>
          <cell r="B338">
            <v>38777</v>
          </cell>
          <cell r="C338">
            <v>1158997</v>
          </cell>
          <cell r="D338">
            <v>403859</v>
          </cell>
          <cell r="E338">
            <v>755137</v>
          </cell>
          <cell r="F338">
            <v>2243886</v>
          </cell>
          <cell r="G338">
            <v>192799</v>
          </cell>
          <cell r="H338">
            <v>142054</v>
          </cell>
          <cell r="I338">
            <v>141297</v>
          </cell>
          <cell r="J338" t="b">
            <v>0</v>
          </cell>
        </row>
        <row r="339">
          <cell r="A339">
            <v>197912004</v>
          </cell>
          <cell r="B339">
            <v>39142</v>
          </cell>
          <cell r="C339">
            <v>1060632</v>
          </cell>
          <cell r="D339">
            <v>353698</v>
          </cell>
          <cell r="E339">
            <v>706939</v>
          </cell>
          <cell r="F339">
            <v>1965583</v>
          </cell>
          <cell r="G339">
            <v>211006</v>
          </cell>
          <cell r="H339">
            <v>95747</v>
          </cell>
          <cell r="I339">
            <v>97370</v>
          </cell>
          <cell r="J339" t="b">
            <v>0</v>
          </cell>
        </row>
        <row r="340">
          <cell r="A340">
            <v>197912004</v>
          </cell>
          <cell r="B340">
            <v>39508</v>
          </cell>
          <cell r="C340">
            <v>1176789</v>
          </cell>
          <cell r="D340">
            <v>355824</v>
          </cell>
          <cell r="E340">
            <v>820964</v>
          </cell>
          <cell r="F340">
            <v>2032765</v>
          </cell>
          <cell r="G340">
            <v>209625</v>
          </cell>
          <cell r="H340">
            <v>162677</v>
          </cell>
          <cell r="I340">
            <v>169271</v>
          </cell>
          <cell r="J340" t="b">
            <v>0</v>
          </cell>
        </row>
        <row r="341">
          <cell r="A341">
            <v>197912006</v>
          </cell>
          <cell r="B341">
            <v>38047</v>
          </cell>
          <cell r="C341">
            <v>1355710</v>
          </cell>
          <cell r="D341">
            <v>694517</v>
          </cell>
          <cell r="E341">
            <v>661194</v>
          </cell>
          <cell r="F341">
            <v>5326690</v>
          </cell>
          <cell r="G341">
            <v>0</v>
          </cell>
          <cell r="H341">
            <v>270377</v>
          </cell>
          <cell r="I341">
            <v>277756</v>
          </cell>
          <cell r="J341" t="b">
            <v>0</v>
          </cell>
        </row>
        <row r="342">
          <cell r="A342">
            <v>197912006</v>
          </cell>
          <cell r="B342">
            <v>38412</v>
          </cell>
          <cell r="C342">
            <v>1402386</v>
          </cell>
          <cell r="D342">
            <v>0</v>
          </cell>
          <cell r="E342">
            <v>694110</v>
          </cell>
          <cell r="F342">
            <v>5557243</v>
          </cell>
          <cell r="G342">
            <v>0</v>
          </cell>
          <cell r="H342">
            <v>220126</v>
          </cell>
          <cell r="I342">
            <v>223584</v>
          </cell>
          <cell r="J342" t="b">
            <v>0</v>
          </cell>
        </row>
        <row r="343">
          <cell r="A343">
            <v>197912006</v>
          </cell>
          <cell r="B343">
            <v>38777</v>
          </cell>
          <cell r="C343">
            <v>2796259</v>
          </cell>
          <cell r="D343">
            <v>1336962</v>
          </cell>
          <cell r="E343">
            <v>1459296</v>
          </cell>
          <cell r="F343">
            <v>9455671</v>
          </cell>
          <cell r="G343">
            <v>315871</v>
          </cell>
          <cell r="H343">
            <v>402991</v>
          </cell>
          <cell r="I343">
            <v>362360</v>
          </cell>
          <cell r="J343" t="b">
            <v>0</v>
          </cell>
        </row>
        <row r="344">
          <cell r="A344">
            <v>197912006</v>
          </cell>
          <cell r="B344">
            <v>39142</v>
          </cell>
          <cell r="C344">
            <v>3145580</v>
          </cell>
          <cell r="D344">
            <v>1500871</v>
          </cell>
          <cell r="E344">
            <v>1644709</v>
          </cell>
          <cell r="F344">
            <v>9335350</v>
          </cell>
          <cell r="G344">
            <v>342190</v>
          </cell>
          <cell r="H344">
            <v>499750</v>
          </cell>
          <cell r="I344">
            <v>508799</v>
          </cell>
          <cell r="J344" t="b">
            <v>0</v>
          </cell>
        </row>
        <row r="345">
          <cell r="A345">
            <v>197912007</v>
          </cell>
          <cell r="B345">
            <v>36586</v>
          </cell>
          <cell r="C345">
            <v>809664</v>
          </cell>
          <cell r="D345">
            <v>430290</v>
          </cell>
          <cell r="E345">
            <v>379374</v>
          </cell>
          <cell r="F345">
            <v>3341200</v>
          </cell>
          <cell r="G345">
            <v>3192963</v>
          </cell>
          <cell r="H345">
            <v>102133</v>
          </cell>
          <cell r="I345">
            <v>107667</v>
          </cell>
          <cell r="J345" t="b">
            <v>0</v>
          </cell>
        </row>
        <row r="346">
          <cell r="A346">
            <v>197912007</v>
          </cell>
          <cell r="B346">
            <v>36951</v>
          </cell>
          <cell r="C346">
            <v>2273081</v>
          </cell>
          <cell r="D346">
            <v>1626683</v>
          </cell>
          <cell r="E346">
            <v>646397</v>
          </cell>
          <cell r="F346">
            <v>5293758</v>
          </cell>
          <cell r="G346">
            <v>3324984</v>
          </cell>
          <cell r="H346">
            <v>204989</v>
          </cell>
          <cell r="I346">
            <v>216584</v>
          </cell>
          <cell r="J346" t="b">
            <v>0</v>
          </cell>
        </row>
        <row r="347">
          <cell r="A347">
            <v>197912007</v>
          </cell>
          <cell r="B347">
            <v>37316</v>
          </cell>
          <cell r="C347">
            <v>3121623</v>
          </cell>
          <cell r="D347">
            <v>2315644</v>
          </cell>
          <cell r="E347">
            <v>805978</v>
          </cell>
          <cell r="F347">
            <v>8588781</v>
          </cell>
          <cell r="G347">
            <v>3542201</v>
          </cell>
          <cell r="H347">
            <v>304466</v>
          </cell>
          <cell r="I347">
            <v>360061</v>
          </cell>
          <cell r="J347" t="b">
            <v>0</v>
          </cell>
        </row>
        <row r="348">
          <cell r="A348">
            <v>197912007</v>
          </cell>
          <cell r="B348">
            <v>37681</v>
          </cell>
          <cell r="C348">
            <v>3194299</v>
          </cell>
          <cell r="D348">
            <v>2238630</v>
          </cell>
          <cell r="E348">
            <v>955669</v>
          </cell>
          <cell r="F348">
            <v>9285655</v>
          </cell>
          <cell r="G348">
            <v>4204621</v>
          </cell>
          <cell r="H348">
            <v>482261</v>
          </cell>
          <cell r="I348">
            <v>457167</v>
          </cell>
          <cell r="J348" t="b">
            <v>0</v>
          </cell>
        </row>
        <row r="349">
          <cell r="A349">
            <v>197912007</v>
          </cell>
          <cell r="B349">
            <v>38047</v>
          </cell>
          <cell r="C349">
            <v>2975956</v>
          </cell>
          <cell r="D349">
            <v>1895129</v>
          </cell>
          <cell r="E349">
            <v>1080826</v>
          </cell>
          <cell r="F349">
            <v>9328766</v>
          </cell>
          <cell r="G349">
            <v>4813675</v>
          </cell>
          <cell r="H349">
            <v>548464</v>
          </cell>
          <cell r="I349">
            <v>520642</v>
          </cell>
          <cell r="J349" t="b">
            <v>0</v>
          </cell>
        </row>
        <row r="350">
          <cell r="A350">
            <v>197912007</v>
          </cell>
          <cell r="B350">
            <v>38412</v>
          </cell>
          <cell r="C350">
            <v>4083045</v>
          </cell>
          <cell r="D350">
            <v>2892982</v>
          </cell>
          <cell r="E350">
            <v>1190062</v>
          </cell>
          <cell r="F350">
            <v>10813201</v>
          </cell>
          <cell r="G350">
            <v>4987865</v>
          </cell>
          <cell r="H350">
            <v>595657</v>
          </cell>
          <cell r="I350">
            <v>500052</v>
          </cell>
          <cell r="J350" t="b">
            <v>0</v>
          </cell>
        </row>
        <row r="351">
          <cell r="A351">
            <v>197912007</v>
          </cell>
          <cell r="B351">
            <v>38777</v>
          </cell>
          <cell r="C351">
            <v>3914631</v>
          </cell>
          <cell r="D351">
            <v>2874524</v>
          </cell>
          <cell r="E351">
            <v>1040107</v>
          </cell>
          <cell r="F351">
            <v>12590344</v>
          </cell>
          <cell r="G351">
            <v>5823176</v>
          </cell>
          <cell r="H351">
            <v>688652</v>
          </cell>
          <cell r="I351">
            <v>588628</v>
          </cell>
          <cell r="J351" t="b">
            <v>0</v>
          </cell>
        </row>
        <row r="352">
          <cell r="A352">
            <v>197912007</v>
          </cell>
          <cell r="B352">
            <v>39142</v>
          </cell>
          <cell r="C352">
            <v>6911079</v>
          </cell>
          <cell r="D352">
            <v>5283315</v>
          </cell>
          <cell r="E352">
            <v>1627764</v>
          </cell>
          <cell r="F352">
            <v>16982673</v>
          </cell>
          <cell r="G352">
            <v>6098005</v>
          </cell>
          <cell r="H352">
            <v>864906</v>
          </cell>
          <cell r="I352">
            <v>881238</v>
          </cell>
          <cell r="J352" t="b">
            <v>0</v>
          </cell>
        </row>
        <row r="353">
          <cell r="A353">
            <v>197912008</v>
          </cell>
          <cell r="B353">
            <v>36892</v>
          </cell>
          <cell r="C353">
            <v>40793</v>
          </cell>
          <cell r="D353">
            <v>31354</v>
          </cell>
          <cell r="E353">
            <v>10000</v>
          </cell>
          <cell r="F353">
            <v>84789</v>
          </cell>
          <cell r="H353">
            <v>297</v>
          </cell>
          <cell r="I353">
            <v>-491</v>
          </cell>
          <cell r="J353" t="b">
            <v>0</v>
          </cell>
        </row>
        <row r="354">
          <cell r="A354">
            <v>197912008</v>
          </cell>
          <cell r="B354">
            <v>37257</v>
          </cell>
          <cell r="C354">
            <v>35317</v>
          </cell>
          <cell r="D354">
            <v>24957</v>
          </cell>
          <cell r="E354">
            <v>10000</v>
          </cell>
          <cell r="F354">
            <v>266835</v>
          </cell>
          <cell r="H354">
            <v>2263</v>
          </cell>
          <cell r="I354">
            <v>1521</v>
          </cell>
          <cell r="J354" t="b">
            <v>0</v>
          </cell>
        </row>
        <row r="355">
          <cell r="A355">
            <v>197912008</v>
          </cell>
          <cell r="B355">
            <v>37622</v>
          </cell>
          <cell r="C355">
            <v>109800</v>
          </cell>
          <cell r="D355">
            <v>98349</v>
          </cell>
          <cell r="E355">
            <v>10000</v>
          </cell>
          <cell r="F355">
            <v>313026</v>
          </cell>
          <cell r="H355">
            <v>1585</v>
          </cell>
          <cell r="I355">
            <v>1590</v>
          </cell>
          <cell r="J355" t="b">
            <v>0</v>
          </cell>
        </row>
        <row r="356">
          <cell r="A356">
            <v>197912008</v>
          </cell>
          <cell r="B356">
            <v>37987</v>
          </cell>
          <cell r="C356">
            <v>114173</v>
          </cell>
          <cell r="D356">
            <v>93203</v>
          </cell>
          <cell r="E356">
            <v>10000</v>
          </cell>
          <cell r="F356">
            <v>384551</v>
          </cell>
          <cell r="H356">
            <v>25330</v>
          </cell>
          <cell r="I356">
            <v>24823</v>
          </cell>
          <cell r="J356" t="b">
            <v>0</v>
          </cell>
        </row>
        <row r="357">
          <cell r="A357">
            <v>197912008</v>
          </cell>
          <cell r="B357">
            <v>38353</v>
          </cell>
          <cell r="C357">
            <v>100777</v>
          </cell>
          <cell r="D357">
            <v>78651</v>
          </cell>
          <cell r="E357">
            <v>10000</v>
          </cell>
          <cell r="F357">
            <v>340169</v>
          </cell>
          <cell r="H357">
            <v>3009</v>
          </cell>
          <cell r="I357">
            <v>3035</v>
          </cell>
          <cell r="J357" t="b">
            <v>0</v>
          </cell>
        </row>
        <row r="358">
          <cell r="A358">
            <v>197912008</v>
          </cell>
          <cell r="B358">
            <v>38718</v>
          </cell>
          <cell r="C358">
            <v>118658</v>
          </cell>
          <cell r="D358">
            <v>98213</v>
          </cell>
          <cell r="E358">
            <v>20445</v>
          </cell>
          <cell r="F358">
            <v>331769</v>
          </cell>
          <cell r="G358">
            <v>178744</v>
          </cell>
          <cell r="H358">
            <v>932</v>
          </cell>
          <cell r="I358">
            <v>1829</v>
          </cell>
          <cell r="J358" t="b">
            <v>0</v>
          </cell>
        </row>
        <row r="359">
          <cell r="A359">
            <v>197912008</v>
          </cell>
          <cell r="B359">
            <v>39083</v>
          </cell>
          <cell r="C359">
            <v>170747</v>
          </cell>
          <cell r="D359">
            <v>143238</v>
          </cell>
          <cell r="E359">
            <v>27509</v>
          </cell>
          <cell r="F359">
            <v>350998</v>
          </cell>
          <cell r="G359">
            <v>182200</v>
          </cell>
          <cell r="H359">
            <v>2836</v>
          </cell>
          <cell r="I359">
            <v>3179</v>
          </cell>
          <cell r="J359" t="b">
            <v>0</v>
          </cell>
        </row>
        <row r="360">
          <cell r="A360">
            <v>197912008</v>
          </cell>
          <cell r="B360">
            <v>39448</v>
          </cell>
          <cell r="C360">
            <v>168170</v>
          </cell>
          <cell r="D360">
            <v>139632</v>
          </cell>
          <cell r="E360">
            <v>28538</v>
          </cell>
          <cell r="F360">
            <v>342673</v>
          </cell>
          <cell r="G360">
            <v>184868</v>
          </cell>
          <cell r="H360">
            <v>1171</v>
          </cell>
          <cell r="I360">
            <v>1858</v>
          </cell>
          <cell r="J360" t="b">
            <v>0</v>
          </cell>
        </row>
        <row r="361">
          <cell r="A361">
            <v>197912009</v>
          </cell>
          <cell r="B361">
            <v>37653</v>
          </cell>
          <cell r="C361">
            <v>200184</v>
          </cell>
          <cell r="D361">
            <v>159661</v>
          </cell>
          <cell r="E361">
            <v>40523</v>
          </cell>
          <cell r="F361">
            <v>569285</v>
          </cell>
          <cell r="G361">
            <v>405180</v>
          </cell>
          <cell r="H361">
            <v>16248</v>
          </cell>
          <cell r="I361">
            <v>16252</v>
          </cell>
          <cell r="J361" t="b">
            <v>0</v>
          </cell>
        </row>
        <row r="362">
          <cell r="A362">
            <v>197912009</v>
          </cell>
          <cell r="B362">
            <v>38018</v>
          </cell>
          <cell r="C362">
            <v>269901</v>
          </cell>
          <cell r="D362">
            <v>208711</v>
          </cell>
          <cell r="E362">
            <v>61190</v>
          </cell>
          <cell r="F362">
            <v>814389</v>
          </cell>
          <cell r="G362">
            <v>440855</v>
          </cell>
          <cell r="H362">
            <v>31788</v>
          </cell>
          <cell r="I362">
            <v>31766</v>
          </cell>
          <cell r="J362" t="b">
            <v>0</v>
          </cell>
        </row>
        <row r="363">
          <cell r="A363">
            <v>197912009</v>
          </cell>
          <cell r="B363">
            <v>38384</v>
          </cell>
          <cell r="C363">
            <v>301101</v>
          </cell>
          <cell r="D363">
            <v>202332</v>
          </cell>
          <cell r="E363">
            <v>98769</v>
          </cell>
          <cell r="F363">
            <v>1055201</v>
          </cell>
          <cell r="G363">
            <v>460771</v>
          </cell>
          <cell r="H363">
            <v>26047</v>
          </cell>
          <cell r="I363">
            <v>26585</v>
          </cell>
          <cell r="J363" t="b">
            <v>0</v>
          </cell>
        </row>
        <row r="364">
          <cell r="A364">
            <v>197912009</v>
          </cell>
          <cell r="B364">
            <v>38749</v>
          </cell>
          <cell r="C364">
            <v>541373</v>
          </cell>
          <cell r="D364">
            <v>439158</v>
          </cell>
          <cell r="E364">
            <v>102215</v>
          </cell>
          <cell r="F364">
            <v>1125631</v>
          </cell>
          <cell r="G364">
            <v>488772</v>
          </cell>
          <cell r="H364">
            <v>6389</v>
          </cell>
          <cell r="I364">
            <v>6483</v>
          </cell>
          <cell r="J364" t="b">
            <v>0</v>
          </cell>
        </row>
        <row r="365">
          <cell r="A365">
            <v>197912010</v>
          </cell>
          <cell r="B365">
            <v>36586</v>
          </cell>
          <cell r="C365">
            <v>2362953</v>
          </cell>
          <cell r="D365">
            <v>510152</v>
          </cell>
          <cell r="E365">
            <v>1852801</v>
          </cell>
          <cell r="F365">
            <v>3904729</v>
          </cell>
          <cell r="G365">
            <v>221788</v>
          </cell>
          <cell r="H365">
            <v>237498</v>
          </cell>
          <cell r="I365">
            <v>279669</v>
          </cell>
          <cell r="J365" t="b">
            <v>1</v>
          </cell>
        </row>
        <row r="366">
          <cell r="A366">
            <v>197912010</v>
          </cell>
          <cell r="B366">
            <v>36951</v>
          </cell>
          <cell r="C366">
            <v>2435834</v>
          </cell>
          <cell r="D366">
            <v>484439</v>
          </cell>
          <cell r="E366">
            <v>1951395</v>
          </cell>
          <cell r="F366">
            <v>3885744</v>
          </cell>
          <cell r="G366">
            <v>200510</v>
          </cell>
          <cell r="H366">
            <v>177556</v>
          </cell>
          <cell r="I366">
            <v>231118</v>
          </cell>
          <cell r="J366" t="b">
            <v>1</v>
          </cell>
        </row>
        <row r="367">
          <cell r="A367">
            <v>197912010</v>
          </cell>
          <cell r="B367">
            <v>37316</v>
          </cell>
          <cell r="C367">
            <v>2415663</v>
          </cell>
          <cell r="D367">
            <v>382926</v>
          </cell>
          <cell r="E367">
            <v>2032737</v>
          </cell>
          <cell r="F367">
            <v>3857942</v>
          </cell>
          <cell r="G367">
            <v>185177</v>
          </cell>
          <cell r="H367">
            <v>98734</v>
          </cell>
          <cell r="I367">
            <v>139804</v>
          </cell>
          <cell r="J367" t="b">
            <v>1</v>
          </cell>
        </row>
        <row r="368">
          <cell r="A368">
            <v>197912010</v>
          </cell>
          <cell r="B368">
            <v>38047</v>
          </cell>
          <cell r="C368">
            <v>2384430</v>
          </cell>
          <cell r="D368">
            <v>271030</v>
          </cell>
          <cell r="E368">
            <v>2113400</v>
          </cell>
          <cell r="F368">
            <v>3578573</v>
          </cell>
          <cell r="G368">
            <v>177241</v>
          </cell>
          <cell r="H368">
            <v>58046</v>
          </cell>
          <cell r="I368">
            <v>90678</v>
          </cell>
          <cell r="J368" t="b">
            <v>0</v>
          </cell>
        </row>
        <row r="369">
          <cell r="A369">
            <v>197912010</v>
          </cell>
          <cell r="B369">
            <v>38412</v>
          </cell>
          <cell r="C369">
            <v>2489407</v>
          </cell>
          <cell r="D369">
            <v>345355</v>
          </cell>
          <cell r="E369">
            <v>2144052</v>
          </cell>
          <cell r="F369">
            <v>3721531</v>
          </cell>
          <cell r="G369">
            <v>164612</v>
          </cell>
          <cell r="H369">
            <v>102129</v>
          </cell>
          <cell r="I369">
            <v>129533</v>
          </cell>
          <cell r="J369" t="b">
            <v>0</v>
          </cell>
        </row>
        <row r="370">
          <cell r="A370">
            <v>197912010</v>
          </cell>
          <cell r="B370">
            <v>38777</v>
          </cell>
          <cell r="C370">
            <v>2892717</v>
          </cell>
          <cell r="D370">
            <v>403902</v>
          </cell>
          <cell r="E370">
            <v>2488815</v>
          </cell>
          <cell r="F370">
            <v>3815501</v>
          </cell>
          <cell r="G370">
            <v>144174</v>
          </cell>
          <cell r="H370">
            <v>-2249</v>
          </cell>
          <cell r="I370">
            <v>493392</v>
          </cell>
          <cell r="J370" t="b">
            <v>0</v>
          </cell>
        </row>
        <row r="371">
          <cell r="A371">
            <v>197912010</v>
          </cell>
          <cell r="B371">
            <v>39142</v>
          </cell>
          <cell r="C371">
            <v>2958035</v>
          </cell>
          <cell r="D371">
            <v>440400</v>
          </cell>
          <cell r="E371">
            <v>2517635</v>
          </cell>
          <cell r="F371">
            <v>3928925</v>
          </cell>
          <cell r="G371">
            <v>123206</v>
          </cell>
          <cell r="H371">
            <v>26022</v>
          </cell>
          <cell r="I371">
            <v>75161</v>
          </cell>
          <cell r="J371" t="b">
            <v>0</v>
          </cell>
        </row>
        <row r="372">
          <cell r="A372">
            <v>197912011</v>
          </cell>
          <cell r="B372">
            <v>36586</v>
          </cell>
          <cell r="C372">
            <v>610605</v>
          </cell>
          <cell r="D372">
            <v>316362</v>
          </cell>
          <cell r="E372">
            <v>294242</v>
          </cell>
          <cell r="F372">
            <v>1550727</v>
          </cell>
          <cell r="G372">
            <v>321916</v>
          </cell>
          <cell r="H372">
            <v>95577</v>
          </cell>
          <cell r="I372">
            <v>103528</v>
          </cell>
          <cell r="J372" t="b">
            <v>0</v>
          </cell>
        </row>
        <row r="373">
          <cell r="A373">
            <v>197912011</v>
          </cell>
          <cell r="B373">
            <v>36951</v>
          </cell>
          <cell r="C373">
            <v>630432</v>
          </cell>
          <cell r="D373">
            <v>321131</v>
          </cell>
          <cell r="E373">
            <v>309301</v>
          </cell>
          <cell r="F373">
            <v>1546818</v>
          </cell>
          <cell r="G373">
            <v>338226</v>
          </cell>
          <cell r="H373">
            <v>51607</v>
          </cell>
          <cell r="I373">
            <v>67436</v>
          </cell>
          <cell r="J373" t="b">
            <v>0</v>
          </cell>
        </row>
        <row r="374">
          <cell r="A374">
            <v>197912011</v>
          </cell>
          <cell r="B374">
            <v>37316</v>
          </cell>
          <cell r="C374">
            <v>599235</v>
          </cell>
          <cell r="D374">
            <v>297529</v>
          </cell>
          <cell r="E374">
            <v>301706</v>
          </cell>
          <cell r="F374">
            <v>1588583</v>
          </cell>
          <cell r="G374">
            <v>350092</v>
          </cell>
          <cell r="H374">
            <v>10369</v>
          </cell>
          <cell r="I374">
            <v>33039</v>
          </cell>
          <cell r="J374" t="b">
            <v>0</v>
          </cell>
        </row>
        <row r="375">
          <cell r="A375">
            <v>197912012</v>
          </cell>
          <cell r="B375">
            <v>36951</v>
          </cell>
          <cell r="C375">
            <v>5268348</v>
          </cell>
          <cell r="D375">
            <v>4924223</v>
          </cell>
          <cell r="E375">
            <v>344125</v>
          </cell>
          <cell r="F375">
            <v>1011763</v>
          </cell>
          <cell r="G375">
            <v>118845</v>
          </cell>
          <cell r="H375">
            <v>363713</v>
          </cell>
          <cell r="I375">
            <v>117804</v>
          </cell>
          <cell r="J375" t="b">
            <v>1</v>
          </cell>
        </row>
        <row r="376">
          <cell r="A376">
            <v>197912012</v>
          </cell>
          <cell r="B376">
            <v>37316</v>
          </cell>
          <cell r="C376">
            <v>1191253</v>
          </cell>
          <cell r="D376">
            <v>779173</v>
          </cell>
          <cell r="E376">
            <v>412080</v>
          </cell>
          <cell r="F376">
            <v>986172</v>
          </cell>
          <cell r="G376">
            <v>147407</v>
          </cell>
          <cell r="H376">
            <v>287686</v>
          </cell>
          <cell r="I376">
            <v>63565</v>
          </cell>
          <cell r="J376" t="b">
            <v>1</v>
          </cell>
        </row>
        <row r="377">
          <cell r="A377">
            <v>197912012</v>
          </cell>
          <cell r="B377">
            <v>37681</v>
          </cell>
          <cell r="C377">
            <v>1034040</v>
          </cell>
          <cell r="D377">
            <v>594513</v>
          </cell>
          <cell r="E377">
            <v>439527</v>
          </cell>
          <cell r="F377">
            <v>692015</v>
          </cell>
          <cell r="G377">
            <v>199556</v>
          </cell>
          <cell r="H377">
            <v>67459</v>
          </cell>
          <cell r="I377">
            <v>52852</v>
          </cell>
          <cell r="J377" t="b">
            <v>1</v>
          </cell>
        </row>
        <row r="378">
          <cell r="A378">
            <v>197912012</v>
          </cell>
          <cell r="B378">
            <v>37895</v>
          </cell>
          <cell r="C378">
            <v>994370</v>
          </cell>
          <cell r="D378">
            <v>548344</v>
          </cell>
          <cell r="E378">
            <v>446026</v>
          </cell>
          <cell r="F378">
            <v>430652</v>
          </cell>
          <cell r="G378">
            <v>118518</v>
          </cell>
          <cell r="H378">
            <v>53526</v>
          </cell>
          <cell r="I378">
            <v>46041</v>
          </cell>
          <cell r="J378" t="b">
            <v>1</v>
          </cell>
        </row>
        <row r="379">
          <cell r="A379">
            <v>197912012</v>
          </cell>
          <cell r="B379">
            <v>38261</v>
          </cell>
          <cell r="C379">
            <v>802136</v>
          </cell>
          <cell r="D379">
            <v>334694</v>
          </cell>
          <cell r="E379">
            <v>467442</v>
          </cell>
          <cell r="F379">
            <v>768582</v>
          </cell>
          <cell r="G379">
            <v>219831</v>
          </cell>
          <cell r="H379">
            <v>70793</v>
          </cell>
          <cell r="I379">
            <v>61723</v>
          </cell>
          <cell r="J379" t="b">
            <v>1</v>
          </cell>
        </row>
        <row r="380">
          <cell r="A380">
            <v>197912012</v>
          </cell>
          <cell r="B380">
            <v>38626</v>
          </cell>
          <cell r="C380">
            <v>785853</v>
          </cell>
          <cell r="D380">
            <v>303716</v>
          </cell>
          <cell r="E380">
            <v>482136</v>
          </cell>
          <cell r="F380">
            <v>819221</v>
          </cell>
          <cell r="G380">
            <v>232585</v>
          </cell>
          <cell r="H380">
            <v>58132</v>
          </cell>
          <cell r="I380">
            <v>55518</v>
          </cell>
          <cell r="J380" t="b">
            <v>1</v>
          </cell>
        </row>
        <row r="381">
          <cell r="A381">
            <v>197912012</v>
          </cell>
          <cell r="B381">
            <v>39417</v>
          </cell>
          <cell r="C381">
            <v>137458</v>
          </cell>
          <cell r="D381">
            <v>107839</v>
          </cell>
          <cell r="E381">
            <v>29618</v>
          </cell>
          <cell r="F381">
            <v>576451</v>
          </cell>
          <cell r="G381">
            <v>232499</v>
          </cell>
          <cell r="H381">
            <v>47066</v>
          </cell>
          <cell r="I381">
            <v>47014</v>
          </cell>
          <cell r="J381" t="b">
            <v>0</v>
          </cell>
        </row>
        <row r="382">
          <cell r="A382">
            <v>197912013</v>
          </cell>
          <cell r="B382">
            <v>36586</v>
          </cell>
          <cell r="C382">
            <v>2739193</v>
          </cell>
          <cell r="D382">
            <v>2487072</v>
          </cell>
          <cell r="E382">
            <v>252121</v>
          </cell>
          <cell r="F382">
            <v>6855320</v>
          </cell>
          <cell r="G382">
            <v>670103</v>
          </cell>
          <cell r="H382">
            <v>133567</v>
          </cell>
          <cell r="I382">
            <v>144327</v>
          </cell>
          <cell r="J382" t="b">
            <v>0</v>
          </cell>
        </row>
        <row r="383">
          <cell r="A383">
            <v>197912013</v>
          </cell>
          <cell r="B383">
            <v>36951</v>
          </cell>
          <cell r="C383">
            <v>2324465</v>
          </cell>
          <cell r="D383">
            <v>2048675</v>
          </cell>
          <cell r="E383">
            <v>275790</v>
          </cell>
          <cell r="F383">
            <v>7751141</v>
          </cell>
          <cell r="G383">
            <v>710470</v>
          </cell>
          <cell r="H383">
            <v>9215</v>
          </cell>
          <cell r="I383">
            <v>17013</v>
          </cell>
          <cell r="J383" t="b">
            <v>0</v>
          </cell>
        </row>
        <row r="384">
          <cell r="A384">
            <v>197912013</v>
          </cell>
          <cell r="B384">
            <v>38047</v>
          </cell>
          <cell r="C384">
            <v>2357060</v>
          </cell>
          <cell r="D384">
            <v>2053229</v>
          </cell>
          <cell r="E384">
            <v>303831</v>
          </cell>
          <cell r="F384">
            <v>7300935</v>
          </cell>
          <cell r="G384">
            <v>235330</v>
          </cell>
          <cell r="H384">
            <v>43029</v>
          </cell>
          <cell r="I384">
            <v>12266</v>
          </cell>
          <cell r="J384" t="b">
            <v>0</v>
          </cell>
        </row>
        <row r="385">
          <cell r="A385">
            <v>197912013</v>
          </cell>
          <cell r="B385">
            <v>38412</v>
          </cell>
          <cell r="C385">
            <v>3543762</v>
          </cell>
          <cell r="D385">
            <v>3177570</v>
          </cell>
          <cell r="E385">
            <v>336195</v>
          </cell>
          <cell r="F385">
            <v>8378231</v>
          </cell>
          <cell r="G385">
            <v>248890</v>
          </cell>
          <cell r="H385">
            <v>104804</v>
          </cell>
          <cell r="I385">
            <v>114830</v>
          </cell>
          <cell r="J385" t="b">
            <v>0</v>
          </cell>
        </row>
        <row r="386">
          <cell r="A386">
            <v>197912013</v>
          </cell>
          <cell r="B386">
            <v>38777</v>
          </cell>
          <cell r="C386">
            <v>2726840</v>
          </cell>
          <cell r="D386">
            <v>2277643</v>
          </cell>
          <cell r="E386">
            <v>449197</v>
          </cell>
          <cell r="F386">
            <v>8569899</v>
          </cell>
          <cell r="G386">
            <v>275378</v>
          </cell>
          <cell r="H386">
            <v>84427</v>
          </cell>
          <cell r="I386">
            <v>56657</v>
          </cell>
          <cell r="J386" t="b">
            <v>0</v>
          </cell>
        </row>
        <row r="387">
          <cell r="A387">
            <v>197912013</v>
          </cell>
          <cell r="B387">
            <v>39142</v>
          </cell>
          <cell r="C387">
            <v>3035374</v>
          </cell>
          <cell r="D387">
            <v>2652667</v>
          </cell>
          <cell r="E387">
            <v>382707</v>
          </cell>
          <cell r="F387">
            <v>7483747</v>
          </cell>
          <cell r="G387">
            <v>307014</v>
          </cell>
          <cell r="H387">
            <v>-25387</v>
          </cell>
          <cell r="I387">
            <v>-4717</v>
          </cell>
          <cell r="J387" t="b">
            <v>0</v>
          </cell>
        </row>
        <row r="388">
          <cell r="A388">
            <v>197912016</v>
          </cell>
          <cell r="B388">
            <v>36220</v>
          </cell>
          <cell r="C388">
            <v>1277777</v>
          </cell>
          <cell r="D388">
            <v>310182</v>
          </cell>
          <cell r="E388">
            <v>967595</v>
          </cell>
          <cell r="F388">
            <v>2318387</v>
          </cell>
          <cell r="H388">
            <v>121859</v>
          </cell>
          <cell r="I388">
            <v>134080</v>
          </cell>
          <cell r="J388" t="b">
            <v>0</v>
          </cell>
        </row>
        <row r="389">
          <cell r="A389">
            <v>197912016</v>
          </cell>
          <cell r="B389">
            <v>36586</v>
          </cell>
          <cell r="C389">
            <v>1287330</v>
          </cell>
          <cell r="D389">
            <v>280697</v>
          </cell>
          <cell r="E389">
            <v>1006633</v>
          </cell>
          <cell r="F389">
            <v>2224972</v>
          </cell>
          <cell r="H389">
            <v>68515</v>
          </cell>
          <cell r="I389">
            <v>89584</v>
          </cell>
          <cell r="J389" t="b">
            <v>0</v>
          </cell>
        </row>
        <row r="390">
          <cell r="A390">
            <v>197912016</v>
          </cell>
          <cell r="B390">
            <v>36951</v>
          </cell>
          <cell r="C390">
            <v>1270579</v>
          </cell>
          <cell r="D390">
            <v>262380</v>
          </cell>
          <cell r="E390">
            <v>1008199</v>
          </cell>
          <cell r="F390">
            <v>2140117</v>
          </cell>
          <cell r="H390">
            <v>69348</v>
          </cell>
          <cell r="I390">
            <v>87644</v>
          </cell>
          <cell r="J390" t="b">
            <v>0</v>
          </cell>
        </row>
        <row r="391">
          <cell r="A391">
            <v>197912016</v>
          </cell>
          <cell r="B391">
            <v>38047</v>
          </cell>
          <cell r="C391">
            <v>1300015</v>
          </cell>
          <cell r="D391">
            <v>250069</v>
          </cell>
          <cell r="E391">
            <v>1049946</v>
          </cell>
          <cell r="F391">
            <v>2054162</v>
          </cell>
          <cell r="H391">
            <v>42097</v>
          </cell>
          <cell r="I391">
            <v>79705</v>
          </cell>
          <cell r="J391" t="b">
            <v>0</v>
          </cell>
        </row>
        <row r="392">
          <cell r="A392">
            <v>197912016</v>
          </cell>
          <cell r="B392">
            <v>38412</v>
          </cell>
          <cell r="C392">
            <v>1351088</v>
          </cell>
          <cell r="D392">
            <v>252971</v>
          </cell>
          <cell r="E392">
            <v>1098116</v>
          </cell>
          <cell r="F392">
            <v>2035158</v>
          </cell>
          <cell r="H392">
            <v>41626</v>
          </cell>
          <cell r="I392">
            <v>78006</v>
          </cell>
          <cell r="J392" t="b">
            <v>0</v>
          </cell>
        </row>
        <row r="393">
          <cell r="A393">
            <v>197912016</v>
          </cell>
          <cell r="B393">
            <v>38777</v>
          </cell>
          <cell r="C393">
            <v>1364906</v>
          </cell>
          <cell r="D393">
            <v>218647</v>
          </cell>
          <cell r="E393">
            <v>1146258</v>
          </cell>
          <cell r="F393">
            <v>1917759</v>
          </cell>
          <cell r="G393">
            <v>353016</v>
          </cell>
          <cell r="H393">
            <v>69504</v>
          </cell>
          <cell r="I393">
            <v>90824</v>
          </cell>
          <cell r="J393" t="b">
            <v>0</v>
          </cell>
        </row>
        <row r="394">
          <cell r="A394">
            <v>197912017</v>
          </cell>
          <cell r="B394">
            <v>36617</v>
          </cell>
          <cell r="C394">
            <v>104087</v>
          </cell>
          <cell r="D394">
            <v>91687</v>
          </cell>
          <cell r="E394">
            <v>10000</v>
          </cell>
          <cell r="F394">
            <v>289244</v>
          </cell>
          <cell r="G394">
            <v>283257</v>
          </cell>
          <cell r="H394">
            <v>6733</v>
          </cell>
          <cell r="I394">
            <v>4207</v>
          </cell>
          <cell r="J394" t="b">
            <v>0</v>
          </cell>
        </row>
        <row r="395">
          <cell r="A395">
            <v>197912017</v>
          </cell>
          <cell r="B395">
            <v>36982</v>
          </cell>
          <cell r="C395">
            <v>102719</v>
          </cell>
          <cell r="D395">
            <v>86625</v>
          </cell>
          <cell r="E395">
            <v>10000</v>
          </cell>
          <cell r="F395">
            <v>302350</v>
          </cell>
          <cell r="G395">
            <v>299613</v>
          </cell>
          <cell r="H395">
            <v>6379</v>
          </cell>
          <cell r="I395">
            <v>5656</v>
          </cell>
          <cell r="J395" t="b">
            <v>0</v>
          </cell>
        </row>
        <row r="396">
          <cell r="A396">
            <v>197912017</v>
          </cell>
          <cell r="B396">
            <v>37347</v>
          </cell>
          <cell r="C396">
            <v>97359</v>
          </cell>
          <cell r="D396">
            <v>79228</v>
          </cell>
          <cell r="E396">
            <v>10000</v>
          </cell>
          <cell r="F396">
            <v>315960</v>
          </cell>
          <cell r="G396">
            <v>291515</v>
          </cell>
          <cell r="H396">
            <v>6151</v>
          </cell>
          <cell r="I396">
            <v>6778</v>
          </cell>
          <cell r="J396" t="b">
            <v>0</v>
          </cell>
        </row>
        <row r="397">
          <cell r="A397">
            <v>197912018</v>
          </cell>
          <cell r="B397">
            <v>36770</v>
          </cell>
          <cell r="C397">
            <v>1009719</v>
          </cell>
          <cell r="D397">
            <v>706115</v>
          </cell>
          <cell r="E397">
            <v>303604</v>
          </cell>
          <cell r="F397">
            <v>3003147</v>
          </cell>
          <cell r="G397">
            <v>89335</v>
          </cell>
          <cell r="H397">
            <v>84181</v>
          </cell>
          <cell r="I397">
            <v>119088</v>
          </cell>
          <cell r="J397" t="b">
            <v>0</v>
          </cell>
        </row>
        <row r="398">
          <cell r="A398">
            <v>197912018</v>
          </cell>
          <cell r="B398">
            <v>37135</v>
          </cell>
          <cell r="C398">
            <v>1054390</v>
          </cell>
          <cell r="D398">
            <v>735281</v>
          </cell>
          <cell r="E398">
            <v>319109</v>
          </cell>
          <cell r="F398">
            <v>3005545</v>
          </cell>
          <cell r="G398">
            <v>89108</v>
          </cell>
          <cell r="H398">
            <v>88629</v>
          </cell>
          <cell r="I398">
            <v>111659</v>
          </cell>
          <cell r="J398" t="b">
            <v>0</v>
          </cell>
        </row>
        <row r="399">
          <cell r="A399">
            <v>197912018</v>
          </cell>
          <cell r="B399">
            <v>37500</v>
          </cell>
          <cell r="C399">
            <v>716666</v>
          </cell>
          <cell r="D399">
            <v>469424</v>
          </cell>
          <cell r="E399">
            <v>247241</v>
          </cell>
          <cell r="F399">
            <v>2787682</v>
          </cell>
          <cell r="G399">
            <v>90173</v>
          </cell>
          <cell r="H399">
            <v>-87560</v>
          </cell>
          <cell r="I399">
            <v>-20578</v>
          </cell>
          <cell r="J399" t="b">
            <v>0</v>
          </cell>
        </row>
        <row r="400">
          <cell r="A400">
            <v>197912018</v>
          </cell>
          <cell r="B400">
            <v>37865</v>
          </cell>
          <cell r="C400">
            <v>738407</v>
          </cell>
          <cell r="D400">
            <v>398477</v>
          </cell>
          <cell r="E400">
            <v>339930</v>
          </cell>
          <cell r="F400">
            <v>2791559</v>
          </cell>
          <cell r="G400">
            <v>114303</v>
          </cell>
          <cell r="H400">
            <v>151962</v>
          </cell>
          <cell r="I400">
            <v>164818</v>
          </cell>
          <cell r="J400" t="b">
            <v>0</v>
          </cell>
        </row>
        <row r="401">
          <cell r="A401">
            <v>197912018</v>
          </cell>
          <cell r="B401">
            <v>38047</v>
          </cell>
          <cell r="C401">
            <v>673537</v>
          </cell>
          <cell r="D401">
            <v>359197</v>
          </cell>
          <cell r="E401">
            <v>314340</v>
          </cell>
          <cell r="F401">
            <v>1347774</v>
          </cell>
          <cell r="G401">
            <v>54696</v>
          </cell>
          <cell r="H401">
            <v>28047</v>
          </cell>
          <cell r="I401">
            <v>32727</v>
          </cell>
          <cell r="J401" t="b">
            <v>0</v>
          </cell>
        </row>
        <row r="402">
          <cell r="A402">
            <v>197912019</v>
          </cell>
          <cell r="B402">
            <v>36708</v>
          </cell>
          <cell r="C402">
            <v>1861000</v>
          </cell>
          <cell r="D402">
            <v>535000</v>
          </cell>
          <cell r="E402">
            <v>1326000</v>
          </cell>
          <cell r="F402">
            <v>3175000</v>
          </cell>
          <cell r="G402">
            <v>210000</v>
          </cell>
          <cell r="H402">
            <v>254000</v>
          </cell>
          <cell r="I402">
            <v>290000</v>
          </cell>
          <cell r="J402" t="b">
            <v>0</v>
          </cell>
        </row>
        <row r="403">
          <cell r="A403">
            <v>197912019</v>
          </cell>
          <cell r="B403">
            <v>37073</v>
          </cell>
          <cell r="C403">
            <v>1953000</v>
          </cell>
          <cell r="D403">
            <v>477000</v>
          </cell>
          <cell r="E403">
            <v>1476000</v>
          </cell>
          <cell r="F403">
            <v>3177000</v>
          </cell>
          <cell r="G403">
            <v>220000</v>
          </cell>
          <cell r="H403">
            <v>253000</v>
          </cell>
          <cell r="I403">
            <v>296000</v>
          </cell>
          <cell r="J403" t="b">
            <v>0</v>
          </cell>
        </row>
        <row r="404">
          <cell r="A404">
            <v>197912019</v>
          </cell>
          <cell r="B404">
            <v>37438</v>
          </cell>
          <cell r="C404">
            <v>1967000</v>
          </cell>
          <cell r="D404">
            <v>389000</v>
          </cell>
          <cell r="E404">
            <v>1578000</v>
          </cell>
          <cell r="F404">
            <v>3163000</v>
          </cell>
          <cell r="G404">
            <v>215000</v>
          </cell>
          <cell r="H404">
            <v>174000</v>
          </cell>
          <cell r="I404">
            <v>218000</v>
          </cell>
          <cell r="J404" t="b">
            <v>0</v>
          </cell>
        </row>
        <row r="405">
          <cell r="A405">
            <v>197912020</v>
          </cell>
          <cell r="B405">
            <v>37196</v>
          </cell>
          <cell r="C405">
            <v>1664978</v>
          </cell>
          <cell r="D405">
            <v>1663603</v>
          </cell>
          <cell r="E405">
            <v>1375</v>
          </cell>
          <cell r="F405">
            <v>95231</v>
          </cell>
          <cell r="G405">
            <v>0</v>
          </cell>
          <cell r="H405">
            <v>24812</v>
          </cell>
          <cell r="I405">
            <v>3550</v>
          </cell>
          <cell r="J405" t="b">
            <v>0</v>
          </cell>
        </row>
        <row r="406">
          <cell r="A406">
            <v>197912020</v>
          </cell>
          <cell r="B406">
            <v>37288</v>
          </cell>
          <cell r="C406">
            <v>1649234</v>
          </cell>
          <cell r="D406">
            <v>1645396</v>
          </cell>
          <cell r="E406">
            <v>3838</v>
          </cell>
          <cell r="F406">
            <v>20983</v>
          </cell>
          <cell r="G406">
            <v>0</v>
          </cell>
          <cell r="H406">
            <v>7643</v>
          </cell>
          <cell r="I406">
            <v>2515</v>
          </cell>
          <cell r="J406" t="b">
            <v>0</v>
          </cell>
        </row>
        <row r="407">
          <cell r="A407">
            <v>197912020</v>
          </cell>
          <cell r="B407">
            <v>37653</v>
          </cell>
          <cell r="C407">
            <v>154911</v>
          </cell>
          <cell r="D407">
            <v>112457</v>
          </cell>
          <cell r="E407">
            <v>42454</v>
          </cell>
          <cell r="F407">
            <v>488647</v>
          </cell>
          <cell r="G407">
            <v>396261</v>
          </cell>
          <cell r="H407">
            <v>28197</v>
          </cell>
          <cell r="I407">
            <v>58526</v>
          </cell>
          <cell r="J407" t="b">
            <v>0</v>
          </cell>
        </row>
        <row r="408">
          <cell r="A408">
            <v>197912020</v>
          </cell>
          <cell r="B408">
            <v>38018</v>
          </cell>
          <cell r="C408">
            <v>132168</v>
          </cell>
          <cell r="D408">
            <v>75180</v>
          </cell>
          <cell r="E408">
            <v>56988</v>
          </cell>
          <cell r="F408">
            <v>426721</v>
          </cell>
          <cell r="G408">
            <v>363379</v>
          </cell>
          <cell r="H408">
            <v>11742</v>
          </cell>
          <cell r="I408">
            <v>22269</v>
          </cell>
          <cell r="J408" t="b">
            <v>0</v>
          </cell>
        </row>
        <row r="409">
          <cell r="A409">
            <v>197912020</v>
          </cell>
          <cell r="B409">
            <v>38384</v>
          </cell>
          <cell r="C409">
            <v>167027</v>
          </cell>
          <cell r="D409">
            <v>106003</v>
          </cell>
          <cell r="E409">
            <v>61024</v>
          </cell>
          <cell r="F409">
            <v>404816</v>
          </cell>
          <cell r="G409">
            <v>332036</v>
          </cell>
          <cell r="H409">
            <v>1426</v>
          </cell>
          <cell r="I409">
            <v>2292</v>
          </cell>
          <cell r="J409" t="b">
            <v>0</v>
          </cell>
        </row>
        <row r="410">
          <cell r="A410">
            <v>197912021</v>
          </cell>
          <cell r="B410">
            <v>36923</v>
          </cell>
          <cell r="C410">
            <v>1349653</v>
          </cell>
          <cell r="D410">
            <v>1238610</v>
          </cell>
          <cell r="E410">
            <v>111042</v>
          </cell>
          <cell r="F410">
            <v>7461988</v>
          </cell>
          <cell r="G410">
            <v>4104874</v>
          </cell>
          <cell r="H410">
            <v>132115</v>
          </cell>
          <cell r="I410">
            <v>54864</v>
          </cell>
          <cell r="J410" t="b">
            <v>0</v>
          </cell>
        </row>
        <row r="411">
          <cell r="A411">
            <v>197912021</v>
          </cell>
          <cell r="B411">
            <v>37288</v>
          </cell>
          <cell r="C411">
            <v>1569953</v>
          </cell>
          <cell r="D411">
            <v>1397277</v>
          </cell>
          <cell r="E411">
            <v>172675</v>
          </cell>
          <cell r="F411">
            <v>7479571</v>
          </cell>
          <cell r="G411">
            <v>4113259</v>
          </cell>
          <cell r="H411">
            <v>116867</v>
          </cell>
          <cell r="I411">
            <v>115003</v>
          </cell>
          <cell r="J411" t="b">
            <v>0</v>
          </cell>
        </row>
        <row r="412">
          <cell r="A412">
            <v>197912021</v>
          </cell>
          <cell r="B412">
            <v>37653</v>
          </cell>
          <cell r="C412">
            <v>1790160</v>
          </cell>
          <cell r="D412">
            <v>1528357</v>
          </cell>
          <cell r="E412">
            <v>261802</v>
          </cell>
          <cell r="F412">
            <v>7264404</v>
          </cell>
          <cell r="G412">
            <v>4350507</v>
          </cell>
          <cell r="H412">
            <v>174368</v>
          </cell>
          <cell r="I412">
            <v>166415</v>
          </cell>
          <cell r="J412" t="b">
            <v>0</v>
          </cell>
        </row>
        <row r="413">
          <cell r="A413">
            <v>197912021</v>
          </cell>
          <cell r="B413">
            <v>38018</v>
          </cell>
          <cell r="C413">
            <v>2095743</v>
          </cell>
          <cell r="D413">
            <v>1790496</v>
          </cell>
          <cell r="E413">
            <v>305246</v>
          </cell>
          <cell r="F413">
            <v>7217422</v>
          </cell>
          <cell r="G413">
            <v>4515217</v>
          </cell>
          <cell r="H413">
            <v>94045</v>
          </cell>
          <cell r="I413">
            <v>68001</v>
          </cell>
          <cell r="J413" t="b">
            <v>0</v>
          </cell>
        </row>
        <row r="414">
          <cell r="A414">
            <v>197912021</v>
          </cell>
          <cell r="B414">
            <v>38384</v>
          </cell>
          <cell r="C414">
            <v>2456126</v>
          </cell>
          <cell r="D414">
            <v>2044522</v>
          </cell>
          <cell r="E414">
            <v>411603</v>
          </cell>
          <cell r="F414">
            <v>7942626</v>
          </cell>
          <cell r="G414">
            <v>4596542</v>
          </cell>
          <cell r="H414">
            <v>186280</v>
          </cell>
          <cell r="I414">
            <v>185113</v>
          </cell>
          <cell r="J414" t="b">
            <v>0</v>
          </cell>
        </row>
        <row r="415">
          <cell r="A415">
            <v>197912021</v>
          </cell>
          <cell r="B415">
            <v>38749</v>
          </cell>
          <cell r="C415">
            <v>2222454</v>
          </cell>
          <cell r="D415">
            <v>1635114</v>
          </cell>
          <cell r="E415">
            <v>587339</v>
          </cell>
          <cell r="F415">
            <v>8437929</v>
          </cell>
          <cell r="G415">
            <v>4889819</v>
          </cell>
          <cell r="H415">
            <v>285516</v>
          </cell>
          <cell r="I415">
            <v>321865</v>
          </cell>
          <cell r="J415" t="b">
            <v>0</v>
          </cell>
        </row>
        <row r="416">
          <cell r="A416">
            <v>197912021</v>
          </cell>
          <cell r="B416">
            <v>39114</v>
          </cell>
          <cell r="C416">
            <v>2204972</v>
          </cell>
          <cell r="D416">
            <v>1523915</v>
          </cell>
          <cell r="E416">
            <v>681057</v>
          </cell>
          <cell r="F416">
            <v>7900684</v>
          </cell>
          <cell r="G416">
            <v>5367847</v>
          </cell>
          <cell r="H416">
            <v>209274</v>
          </cell>
          <cell r="I416">
            <v>216717</v>
          </cell>
          <cell r="J416" t="b">
            <v>0</v>
          </cell>
        </row>
        <row r="417">
          <cell r="A417">
            <v>197912021</v>
          </cell>
          <cell r="B417">
            <v>39479</v>
          </cell>
          <cell r="C417">
            <v>2462309</v>
          </cell>
          <cell r="D417">
            <v>1616399</v>
          </cell>
          <cell r="E417">
            <v>845909</v>
          </cell>
          <cell r="F417">
            <v>8508328</v>
          </cell>
          <cell r="G417">
            <v>5489568</v>
          </cell>
          <cell r="H417">
            <v>289228</v>
          </cell>
          <cell r="I417">
            <v>306251</v>
          </cell>
          <cell r="J417" t="b">
            <v>0</v>
          </cell>
        </row>
        <row r="418">
          <cell r="A418">
            <v>197912022</v>
          </cell>
          <cell r="B418">
            <v>36861</v>
          </cell>
          <cell r="C418">
            <v>213951</v>
          </cell>
          <cell r="D418">
            <v>73668</v>
          </cell>
          <cell r="E418">
            <v>140283</v>
          </cell>
          <cell r="F418">
            <v>394733</v>
          </cell>
          <cell r="G418">
            <v>57539</v>
          </cell>
          <cell r="H418">
            <v>4847</v>
          </cell>
          <cell r="I418">
            <v>3208</v>
          </cell>
          <cell r="J418" t="b">
            <v>1</v>
          </cell>
        </row>
        <row r="419">
          <cell r="A419">
            <v>197912022</v>
          </cell>
          <cell r="B419">
            <v>37226</v>
          </cell>
          <cell r="C419">
            <v>211697</v>
          </cell>
          <cell r="D419">
            <v>66420</v>
          </cell>
          <cell r="E419">
            <v>145277</v>
          </cell>
          <cell r="F419">
            <v>364768</v>
          </cell>
          <cell r="G419">
            <v>53363</v>
          </cell>
          <cell r="H419">
            <v>2610</v>
          </cell>
          <cell r="I419">
            <v>4936</v>
          </cell>
          <cell r="J419" t="b">
            <v>1</v>
          </cell>
        </row>
        <row r="420">
          <cell r="A420">
            <v>197912022</v>
          </cell>
          <cell r="B420">
            <v>37591</v>
          </cell>
          <cell r="C420">
            <v>191837</v>
          </cell>
          <cell r="D420">
            <v>51935</v>
          </cell>
          <cell r="E420">
            <v>139902</v>
          </cell>
          <cell r="F420">
            <v>289966</v>
          </cell>
          <cell r="G420">
            <v>52817</v>
          </cell>
          <cell r="H420">
            <v>10159</v>
          </cell>
          <cell r="I420">
            <v>5609</v>
          </cell>
          <cell r="J420" t="b">
            <v>1</v>
          </cell>
        </row>
        <row r="421">
          <cell r="A421">
            <v>197912022</v>
          </cell>
          <cell r="B421">
            <v>37956</v>
          </cell>
          <cell r="C421">
            <v>175632</v>
          </cell>
          <cell r="D421">
            <v>36617</v>
          </cell>
          <cell r="E421">
            <v>139014</v>
          </cell>
          <cell r="F421">
            <v>260858</v>
          </cell>
          <cell r="G421">
            <v>121462</v>
          </cell>
          <cell r="H421">
            <v>-4283</v>
          </cell>
          <cell r="I421">
            <v>-817</v>
          </cell>
          <cell r="J421" t="b">
            <v>1</v>
          </cell>
        </row>
        <row r="422">
          <cell r="A422">
            <v>197912023</v>
          </cell>
          <cell r="B422">
            <v>37257</v>
          </cell>
          <cell r="C422">
            <v>5775112</v>
          </cell>
          <cell r="D422">
            <v>1785318</v>
          </cell>
          <cell r="E422">
            <v>3989794</v>
          </cell>
          <cell r="F422">
            <v>13697999</v>
          </cell>
          <cell r="G422">
            <v>2525764</v>
          </cell>
          <cell r="H422">
            <v>446364</v>
          </cell>
          <cell r="I422">
            <v>491616</v>
          </cell>
          <cell r="J422" t="b">
            <v>0</v>
          </cell>
        </row>
        <row r="423">
          <cell r="A423">
            <v>198009002</v>
          </cell>
          <cell r="B423">
            <v>37438</v>
          </cell>
          <cell r="C423">
            <v>625117</v>
          </cell>
          <cell r="D423">
            <v>556995</v>
          </cell>
          <cell r="E423">
            <v>68121</v>
          </cell>
          <cell r="F423">
            <v>692488</v>
          </cell>
          <cell r="G423">
            <v>688690</v>
          </cell>
          <cell r="H423">
            <v>18913</v>
          </cell>
          <cell r="I423">
            <v>2651</v>
          </cell>
          <cell r="J423" t="b">
            <v>0</v>
          </cell>
        </row>
        <row r="424">
          <cell r="A424">
            <v>198010001</v>
          </cell>
          <cell r="B424">
            <v>36831</v>
          </cell>
          <cell r="C424">
            <v>1040515</v>
          </cell>
          <cell r="D424">
            <v>924004</v>
          </cell>
          <cell r="E424">
            <v>116511</v>
          </cell>
          <cell r="F424">
            <v>1921451</v>
          </cell>
          <cell r="H424">
            <v>32126</v>
          </cell>
          <cell r="I424">
            <v>22157</v>
          </cell>
          <cell r="J424" t="b">
            <v>1</v>
          </cell>
        </row>
        <row r="425">
          <cell r="A425">
            <v>198010001</v>
          </cell>
          <cell r="B425">
            <v>37196</v>
          </cell>
          <cell r="C425">
            <v>1003414</v>
          </cell>
          <cell r="D425">
            <v>888794</v>
          </cell>
          <cell r="E425">
            <v>114620</v>
          </cell>
          <cell r="F425">
            <v>1908896</v>
          </cell>
          <cell r="H425">
            <v>31241</v>
          </cell>
          <cell r="I425">
            <v>15485</v>
          </cell>
          <cell r="J425" t="b">
            <v>1</v>
          </cell>
        </row>
        <row r="426">
          <cell r="A426">
            <v>198010001</v>
          </cell>
          <cell r="B426">
            <v>37561</v>
          </cell>
          <cell r="C426">
            <v>1071952</v>
          </cell>
          <cell r="D426">
            <v>938643</v>
          </cell>
          <cell r="E426">
            <v>133309</v>
          </cell>
          <cell r="F426">
            <v>1885572</v>
          </cell>
          <cell r="H426">
            <v>46485</v>
          </cell>
          <cell r="I426">
            <v>34554</v>
          </cell>
          <cell r="J426" t="b">
            <v>1</v>
          </cell>
        </row>
        <row r="427">
          <cell r="A427">
            <v>198103001</v>
          </cell>
          <cell r="B427">
            <v>36586</v>
          </cell>
          <cell r="C427">
            <v>9536945</v>
          </cell>
          <cell r="D427">
            <v>9173065</v>
          </cell>
          <cell r="E427">
            <v>363879</v>
          </cell>
          <cell r="F427">
            <v>10932675</v>
          </cell>
          <cell r="G427">
            <v>53280</v>
          </cell>
          <cell r="H427">
            <v>183934</v>
          </cell>
          <cell r="I427">
            <v>78746</v>
          </cell>
          <cell r="J427" t="b">
            <v>1</v>
          </cell>
        </row>
        <row r="428">
          <cell r="A428">
            <v>198103001</v>
          </cell>
          <cell r="B428">
            <v>36951</v>
          </cell>
          <cell r="C428">
            <v>13929083</v>
          </cell>
          <cell r="D428">
            <v>11213824</v>
          </cell>
          <cell r="E428">
            <v>2715258</v>
          </cell>
          <cell r="F428">
            <v>15002565</v>
          </cell>
          <cell r="G428">
            <v>84198</v>
          </cell>
          <cell r="H428">
            <v>180236</v>
          </cell>
          <cell r="I428">
            <v>271588</v>
          </cell>
          <cell r="J428" t="b">
            <v>1</v>
          </cell>
        </row>
        <row r="429">
          <cell r="A429">
            <v>198103001</v>
          </cell>
          <cell r="B429">
            <v>37316</v>
          </cell>
          <cell r="C429">
            <v>19286166</v>
          </cell>
          <cell r="D429">
            <v>16530730</v>
          </cell>
          <cell r="E429">
            <v>2755435</v>
          </cell>
          <cell r="F429">
            <v>13996213</v>
          </cell>
          <cell r="G429">
            <v>100668</v>
          </cell>
          <cell r="H429">
            <v>183523</v>
          </cell>
          <cell r="I429">
            <v>164383</v>
          </cell>
          <cell r="J429" t="b">
            <v>1</v>
          </cell>
        </row>
        <row r="430">
          <cell r="A430">
            <v>198103001</v>
          </cell>
          <cell r="B430">
            <v>37681</v>
          </cell>
          <cell r="C430">
            <v>20331937</v>
          </cell>
          <cell r="D430">
            <v>17538310</v>
          </cell>
          <cell r="E430">
            <v>2793626</v>
          </cell>
          <cell r="F430">
            <v>18914544</v>
          </cell>
          <cell r="G430">
            <v>105408</v>
          </cell>
          <cell r="H430">
            <v>258503</v>
          </cell>
          <cell r="I430">
            <v>117048</v>
          </cell>
          <cell r="J430" t="b">
            <v>1</v>
          </cell>
        </row>
        <row r="431">
          <cell r="A431">
            <v>198103001</v>
          </cell>
          <cell r="B431">
            <v>38047</v>
          </cell>
          <cell r="C431">
            <v>19767108</v>
          </cell>
          <cell r="D431">
            <v>16897740</v>
          </cell>
          <cell r="E431">
            <v>2869367</v>
          </cell>
          <cell r="F431">
            <v>21184484</v>
          </cell>
          <cell r="G431">
            <v>125279</v>
          </cell>
          <cell r="H431">
            <v>219465</v>
          </cell>
          <cell r="I431">
            <v>182326</v>
          </cell>
          <cell r="J431" t="b">
            <v>1</v>
          </cell>
        </row>
        <row r="432">
          <cell r="A432">
            <v>198103001</v>
          </cell>
          <cell r="B432">
            <v>38412</v>
          </cell>
          <cell r="C432">
            <v>18732005</v>
          </cell>
          <cell r="D432">
            <v>15810715</v>
          </cell>
          <cell r="E432">
            <v>2921289</v>
          </cell>
          <cell r="F432">
            <v>19751261</v>
          </cell>
          <cell r="G432">
            <v>148340</v>
          </cell>
          <cell r="H432">
            <v>362999</v>
          </cell>
          <cell r="I432">
            <v>415024</v>
          </cell>
          <cell r="J432" t="b">
            <v>1</v>
          </cell>
        </row>
        <row r="433">
          <cell r="A433">
            <v>198103001</v>
          </cell>
          <cell r="B433">
            <v>38777</v>
          </cell>
          <cell r="C433">
            <v>15912022</v>
          </cell>
          <cell r="D433">
            <v>12749796</v>
          </cell>
          <cell r="E433">
            <v>3162225</v>
          </cell>
          <cell r="F433">
            <v>18531488</v>
          </cell>
          <cell r="G433">
            <v>131530</v>
          </cell>
          <cell r="H433">
            <v>553541</v>
          </cell>
          <cell r="I433">
            <v>497127</v>
          </cell>
          <cell r="J433" t="b">
            <v>1</v>
          </cell>
        </row>
        <row r="434">
          <cell r="A434">
            <v>198103001</v>
          </cell>
          <cell r="B434">
            <v>39142</v>
          </cell>
          <cell r="C434">
            <v>14600162</v>
          </cell>
          <cell r="D434">
            <v>11293123</v>
          </cell>
          <cell r="E434">
            <v>3307039</v>
          </cell>
          <cell r="F434">
            <v>17146141</v>
          </cell>
          <cell r="G434">
            <v>40273</v>
          </cell>
          <cell r="H434">
            <v>370958</v>
          </cell>
          <cell r="I434">
            <v>269833</v>
          </cell>
          <cell r="J434" t="b">
            <v>1</v>
          </cell>
        </row>
        <row r="435">
          <cell r="A435">
            <v>198103002</v>
          </cell>
          <cell r="B435">
            <v>36861</v>
          </cell>
          <cell r="C435">
            <v>9053718</v>
          </cell>
          <cell r="D435">
            <v>7081109</v>
          </cell>
          <cell r="E435">
            <v>1972609</v>
          </cell>
          <cell r="F435">
            <v>11687504</v>
          </cell>
          <cell r="H435">
            <v>637982</v>
          </cell>
          <cell r="I435">
            <v>544851</v>
          </cell>
          <cell r="J435" t="b">
            <v>0</v>
          </cell>
        </row>
        <row r="436">
          <cell r="A436">
            <v>198103002</v>
          </cell>
          <cell r="B436">
            <v>37226</v>
          </cell>
          <cell r="C436">
            <v>8760727</v>
          </cell>
          <cell r="D436">
            <v>6479032</v>
          </cell>
          <cell r="E436">
            <v>2281695</v>
          </cell>
          <cell r="F436">
            <v>11892804</v>
          </cell>
          <cell r="G436">
            <v>1253501</v>
          </cell>
          <cell r="H436">
            <v>641918</v>
          </cell>
          <cell r="I436">
            <v>577503</v>
          </cell>
          <cell r="J436" t="b">
            <v>0</v>
          </cell>
        </row>
        <row r="437">
          <cell r="A437">
            <v>198103002</v>
          </cell>
          <cell r="B437">
            <v>37591</v>
          </cell>
          <cell r="C437">
            <v>8742178</v>
          </cell>
          <cell r="D437">
            <v>6184711</v>
          </cell>
          <cell r="E437">
            <v>2557467</v>
          </cell>
          <cell r="F437">
            <v>11560770</v>
          </cell>
          <cell r="G437">
            <v>1100442</v>
          </cell>
          <cell r="H437">
            <v>582612</v>
          </cell>
          <cell r="I437">
            <v>515538</v>
          </cell>
          <cell r="J437" t="b">
            <v>0</v>
          </cell>
        </row>
        <row r="438">
          <cell r="A438">
            <v>198103002</v>
          </cell>
          <cell r="B438">
            <v>37956</v>
          </cell>
          <cell r="C438">
            <v>11125766</v>
          </cell>
          <cell r="D438">
            <v>7095852</v>
          </cell>
          <cell r="E438">
            <v>4029914</v>
          </cell>
          <cell r="F438">
            <v>13655153</v>
          </cell>
          <cell r="G438">
            <v>1328600</v>
          </cell>
          <cell r="H438">
            <v>752549</v>
          </cell>
          <cell r="I438">
            <v>685764</v>
          </cell>
          <cell r="J438" t="b">
            <v>0</v>
          </cell>
        </row>
        <row r="439">
          <cell r="A439">
            <v>198103002</v>
          </cell>
          <cell r="B439">
            <v>38322</v>
          </cell>
          <cell r="C439">
            <v>10850544</v>
          </cell>
          <cell r="D439">
            <v>6233583</v>
          </cell>
          <cell r="E439">
            <v>4616960</v>
          </cell>
          <cell r="F439">
            <v>16976331</v>
          </cell>
          <cell r="G439">
            <v>1177152</v>
          </cell>
          <cell r="H439">
            <v>793370</v>
          </cell>
          <cell r="I439">
            <v>692755</v>
          </cell>
          <cell r="J439" t="b">
            <v>0</v>
          </cell>
        </row>
        <row r="440">
          <cell r="A440">
            <v>198103002</v>
          </cell>
          <cell r="B440">
            <v>38687</v>
          </cell>
          <cell r="C440">
            <v>12625958</v>
          </cell>
          <cell r="D440">
            <v>6502535</v>
          </cell>
          <cell r="E440">
            <v>6123423</v>
          </cell>
          <cell r="F440">
            <v>16986057</v>
          </cell>
          <cell r="G440">
            <v>1217962</v>
          </cell>
          <cell r="H440">
            <v>833518</v>
          </cell>
          <cell r="I440">
            <v>906795</v>
          </cell>
          <cell r="J440" t="b">
            <v>0</v>
          </cell>
        </row>
        <row r="441">
          <cell r="A441">
            <v>198103002</v>
          </cell>
          <cell r="B441">
            <v>39052</v>
          </cell>
          <cell r="C441">
            <v>12169695</v>
          </cell>
          <cell r="D441">
            <v>5653457</v>
          </cell>
          <cell r="E441">
            <v>6516238</v>
          </cell>
          <cell r="F441">
            <v>17556512</v>
          </cell>
          <cell r="G441">
            <v>1383259</v>
          </cell>
          <cell r="H441">
            <v>1149483</v>
          </cell>
          <cell r="I441">
            <v>1190228</v>
          </cell>
          <cell r="J441" t="b">
            <v>0</v>
          </cell>
        </row>
        <row r="442">
          <cell r="A442">
            <v>198104001</v>
          </cell>
          <cell r="B442">
            <v>37987</v>
          </cell>
          <cell r="C442">
            <v>2205855</v>
          </cell>
          <cell r="D442">
            <v>1955822</v>
          </cell>
          <cell r="E442">
            <v>250033</v>
          </cell>
          <cell r="F442">
            <v>1052488</v>
          </cell>
          <cell r="G442">
            <v>385259</v>
          </cell>
          <cell r="H442">
            <v>6507</v>
          </cell>
          <cell r="I442">
            <v>12565</v>
          </cell>
          <cell r="J442" t="b">
            <v>0</v>
          </cell>
        </row>
        <row r="443">
          <cell r="A443">
            <v>198104001</v>
          </cell>
          <cell r="B443">
            <v>38596</v>
          </cell>
          <cell r="C443">
            <v>1741867</v>
          </cell>
          <cell r="D443">
            <v>1567010</v>
          </cell>
          <cell r="E443">
            <v>174856</v>
          </cell>
          <cell r="F443">
            <v>5185335</v>
          </cell>
          <cell r="G443">
            <v>1553710</v>
          </cell>
          <cell r="H443">
            <v>22822</v>
          </cell>
          <cell r="I443">
            <v>35334</v>
          </cell>
          <cell r="J443" t="b">
            <v>0</v>
          </cell>
        </row>
        <row r="444">
          <cell r="A444">
            <v>198104001</v>
          </cell>
          <cell r="B444">
            <v>38961</v>
          </cell>
          <cell r="C444">
            <v>2036482</v>
          </cell>
          <cell r="D444">
            <v>1830889</v>
          </cell>
          <cell r="E444">
            <v>205593</v>
          </cell>
          <cell r="F444">
            <v>5248505</v>
          </cell>
          <cell r="G444">
            <v>1592442</v>
          </cell>
          <cell r="H444">
            <v>12521</v>
          </cell>
          <cell r="I444">
            <v>42735</v>
          </cell>
          <cell r="J444" t="b">
            <v>0</v>
          </cell>
        </row>
        <row r="445">
          <cell r="A445">
            <v>198109001</v>
          </cell>
          <cell r="B445">
            <v>36647</v>
          </cell>
          <cell r="C445">
            <v>66960</v>
          </cell>
          <cell r="D445">
            <v>58700</v>
          </cell>
          <cell r="E445">
            <v>8259</v>
          </cell>
          <cell r="F445">
            <v>302660</v>
          </cell>
          <cell r="G445">
            <v>107047</v>
          </cell>
          <cell r="H445">
            <v>1613</v>
          </cell>
          <cell r="I445">
            <v>7011</v>
          </cell>
          <cell r="J445" t="b">
            <v>0</v>
          </cell>
        </row>
        <row r="446">
          <cell r="A446">
            <v>198109001</v>
          </cell>
          <cell r="B446">
            <v>37012</v>
          </cell>
          <cell r="C446">
            <v>75681</v>
          </cell>
          <cell r="D446">
            <v>54189</v>
          </cell>
          <cell r="E446">
            <v>21492</v>
          </cell>
          <cell r="F446">
            <v>300698</v>
          </cell>
          <cell r="G446">
            <v>106782</v>
          </cell>
          <cell r="H446">
            <v>3457</v>
          </cell>
          <cell r="I446">
            <v>7797</v>
          </cell>
          <cell r="J446" t="b">
            <v>0</v>
          </cell>
        </row>
        <row r="447">
          <cell r="A447">
            <v>198109001</v>
          </cell>
          <cell r="B447">
            <v>37377</v>
          </cell>
          <cell r="C447">
            <v>64101</v>
          </cell>
          <cell r="D447">
            <v>49877</v>
          </cell>
          <cell r="E447">
            <v>14224</v>
          </cell>
          <cell r="F447">
            <v>306338</v>
          </cell>
          <cell r="G447">
            <v>107372</v>
          </cell>
          <cell r="H447">
            <v>1116</v>
          </cell>
          <cell r="I447">
            <v>3064</v>
          </cell>
          <cell r="J447" t="b">
            <v>0</v>
          </cell>
        </row>
        <row r="448">
          <cell r="A448">
            <v>198109001</v>
          </cell>
          <cell r="B448">
            <v>37742</v>
          </cell>
          <cell r="C448">
            <v>68769</v>
          </cell>
          <cell r="D448">
            <v>53508</v>
          </cell>
          <cell r="E448">
            <v>15261</v>
          </cell>
          <cell r="F448">
            <v>302573</v>
          </cell>
          <cell r="G448">
            <v>119934</v>
          </cell>
          <cell r="H448">
            <v>2610</v>
          </cell>
          <cell r="I448">
            <v>3178</v>
          </cell>
          <cell r="J448" t="b">
            <v>0</v>
          </cell>
        </row>
        <row r="449">
          <cell r="A449">
            <v>198109001</v>
          </cell>
          <cell r="B449">
            <v>38108</v>
          </cell>
          <cell r="C449">
            <v>76085</v>
          </cell>
          <cell r="D449">
            <v>50325</v>
          </cell>
          <cell r="E449">
            <v>25759</v>
          </cell>
          <cell r="F449">
            <v>296320</v>
          </cell>
          <cell r="G449">
            <v>117027</v>
          </cell>
          <cell r="H449">
            <v>1805</v>
          </cell>
          <cell r="I449">
            <v>1332</v>
          </cell>
          <cell r="J449" t="b">
            <v>0</v>
          </cell>
        </row>
        <row r="450">
          <cell r="A450">
            <v>198109001</v>
          </cell>
          <cell r="B450">
            <v>38473</v>
          </cell>
          <cell r="C450">
            <v>70918</v>
          </cell>
          <cell r="D450">
            <v>45086</v>
          </cell>
          <cell r="E450">
            <v>25831</v>
          </cell>
          <cell r="F450">
            <v>311277</v>
          </cell>
          <cell r="G450">
            <v>103759</v>
          </cell>
          <cell r="H450">
            <v>-929</v>
          </cell>
          <cell r="I450">
            <v>1031</v>
          </cell>
          <cell r="J450" t="b">
            <v>0</v>
          </cell>
        </row>
        <row r="451">
          <cell r="A451">
            <v>198109001</v>
          </cell>
          <cell r="B451">
            <v>38838</v>
          </cell>
          <cell r="C451">
            <v>75405</v>
          </cell>
          <cell r="D451">
            <v>44097</v>
          </cell>
          <cell r="E451">
            <v>31308</v>
          </cell>
          <cell r="F451">
            <v>325078</v>
          </cell>
          <cell r="G451">
            <v>113777</v>
          </cell>
          <cell r="H451">
            <v>2050</v>
          </cell>
          <cell r="I451">
            <v>2008</v>
          </cell>
          <cell r="J451" t="b">
            <v>0</v>
          </cell>
        </row>
        <row r="452">
          <cell r="A452">
            <v>198109001</v>
          </cell>
          <cell r="B452">
            <v>39203</v>
          </cell>
          <cell r="C452">
            <v>72344</v>
          </cell>
          <cell r="D452">
            <v>41819</v>
          </cell>
          <cell r="E452">
            <v>30525</v>
          </cell>
          <cell r="F452">
            <v>332528</v>
          </cell>
          <cell r="G452">
            <v>116384</v>
          </cell>
          <cell r="H452">
            <v>4983</v>
          </cell>
          <cell r="I452">
            <v>4888</v>
          </cell>
          <cell r="J452" t="b">
            <v>0</v>
          </cell>
        </row>
        <row r="453">
          <cell r="A453">
            <v>198109002</v>
          </cell>
          <cell r="B453">
            <v>36770</v>
          </cell>
          <cell r="C453">
            <v>627921</v>
          </cell>
          <cell r="D453">
            <v>109797</v>
          </cell>
          <cell r="E453">
            <v>518123</v>
          </cell>
          <cell r="F453">
            <v>1234751</v>
          </cell>
          <cell r="G453">
            <v>641406</v>
          </cell>
          <cell r="H453">
            <v>31411</v>
          </cell>
          <cell r="I453">
            <v>40073</v>
          </cell>
          <cell r="J453" t="b">
            <v>0</v>
          </cell>
        </row>
        <row r="454">
          <cell r="A454">
            <v>198109002</v>
          </cell>
          <cell r="B454">
            <v>37135</v>
          </cell>
          <cell r="C454">
            <v>734354</v>
          </cell>
          <cell r="D454">
            <v>175651</v>
          </cell>
          <cell r="E454">
            <v>558702</v>
          </cell>
          <cell r="F454">
            <v>1236689</v>
          </cell>
          <cell r="G454">
            <v>656472</v>
          </cell>
          <cell r="H454">
            <v>51187</v>
          </cell>
          <cell r="I454">
            <v>53279</v>
          </cell>
          <cell r="J454" t="b">
            <v>0</v>
          </cell>
        </row>
        <row r="455">
          <cell r="A455">
            <v>198109002</v>
          </cell>
          <cell r="B455">
            <v>37500</v>
          </cell>
          <cell r="C455">
            <v>660033</v>
          </cell>
          <cell r="D455">
            <v>103234</v>
          </cell>
          <cell r="E455">
            <v>556799</v>
          </cell>
          <cell r="F455">
            <v>1062386</v>
          </cell>
          <cell r="G455">
            <v>663862</v>
          </cell>
          <cell r="H455">
            <v>-5494</v>
          </cell>
          <cell r="I455">
            <v>1655</v>
          </cell>
          <cell r="J455" t="b">
            <v>0</v>
          </cell>
        </row>
        <row r="456">
          <cell r="A456">
            <v>198109002</v>
          </cell>
          <cell r="B456">
            <v>37865</v>
          </cell>
          <cell r="C456">
            <v>647491</v>
          </cell>
          <cell r="D456">
            <v>104885</v>
          </cell>
          <cell r="E456">
            <v>542605</v>
          </cell>
          <cell r="F456">
            <v>1022502</v>
          </cell>
          <cell r="G456">
            <v>653260</v>
          </cell>
          <cell r="H456">
            <v>-11548</v>
          </cell>
          <cell r="I456">
            <v>-12628</v>
          </cell>
          <cell r="J456" t="b">
            <v>0</v>
          </cell>
        </row>
        <row r="457">
          <cell r="A457">
            <v>198109002</v>
          </cell>
          <cell r="B457">
            <v>38231</v>
          </cell>
          <cell r="C457">
            <v>632361</v>
          </cell>
          <cell r="D457">
            <v>103694</v>
          </cell>
          <cell r="E457">
            <v>528666</v>
          </cell>
          <cell r="F457">
            <v>1020454</v>
          </cell>
          <cell r="G457">
            <v>618043</v>
          </cell>
          <cell r="H457">
            <v>2994</v>
          </cell>
          <cell r="I457">
            <v>2684</v>
          </cell>
          <cell r="J457" t="b">
            <v>0</v>
          </cell>
        </row>
        <row r="458">
          <cell r="A458">
            <v>198109002</v>
          </cell>
          <cell r="B458">
            <v>38596</v>
          </cell>
          <cell r="C458">
            <v>649682</v>
          </cell>
          <cell r="D458">
            <v>120586</v>
          </cell>
          <cell r="E458">
            <v>529096</v>
          </cell>
          <cell r="F458">
            <v>1051187</v>
          </cell>
          <cell r="G458">
            <v>599059</v>
          </cell>
          <cell r="H458">
            <v>7528</v>
          </cell>
          <cell r="I458">
            <v>7039</v>
          </cell>
          <cell r="J458" t="b">
            <v>0</v>
          </cell>
        </row>
        <row r="459">
          <cell r="A459">
            <v>198109002</v>
          </cell>
          <cell r="B459">
            <v>38961</v>
          </cell>
          <cell r="C459">
            <v>689434</v>
          </cell>
          <cell r="D459">
            <v>145957</v>
          </cell>
          <cell r="E459">
            <v>543476</v>
          </cell>
          <cell r="F459">
            <v>992450</v>
          </cell>
          <cell r="G459">
            <v>592080</v>
          </cell>
          <cell r="H459">
            <v>-3972</v>
          </cell>
          <cell r="I459">
            <v>6624</v>
          </cell>
          <cell r="J459" t="b">
            <v>0</v>
          </cell>
        </row>
        <row r="460">
          <cell r="A460">
            <v>198109002</v>
          </cell>
          <cell r="B460">
            <v>39052</v>
          </cell>
          <cell r="C460">
            <v>656609</v>
          </cell>
          <cell r="D460">
            <v>171052</v>
          </cell>
          <cell r="E460">
            <v>485556</v>
          </cell>
          <cell r="F460">
            <v>299675</v>
          </cell>
          <cell r="G460">
            <v>146772</v>
          </cell>
          <cell r="H460">
            <v>15899</v>
          </cell>
          <cell r="I460">
            <v>19139</v>
          </cell>
          <cell r="J460" t="b">
            <v>0</v>
          </cell>
        </row>
        <row r="461">
          <cell r="A461">
            <v>198109002</v>
          </cell>
          <cell r="B461">
            <v>39417</v>
          </cell>
          <cell r="C461">
            <v>641530</v>
          </cell>
          <cell r="D461">
            <v>167124</v>
          </cell>
          <cell r="E461">
            <v>474406</v>
          </cell>
          <cell r="F461">
            <v>985784</v>
          </cell>
          <cell r="G461">
            <v>579476</v>
          </cell>
          <cell r="H461">
            <v>3880</v>
          </cell>
          <cell r="I461">
            <v>7322</v>
          </cell>
          <cell r="J461" t="b">
            <v>0</v>
          </cell>
        </row>
        <row r="462">
          <cell r="A462">
            <v>198111001</v>
          </cell>
          <cell r="B462">
            <v>36586</v>
          </cell>
          <cell r="C462">
            <v>3960239</v>
          </cell>
          <cell r="D462">
            <v>3615810</v>
          </cell>
          <cell r="E462">
            <v>344429</v>
          </cell>
          <cell r="F462">
            <v>1904299</v>
          </cell>
          <cell r="G462">
            <v>1468872</v>
          </cell>
          <cell r="H462">
            <v>82486</v>
          </cell>
          <cell r="I462">
            <v>46861</v>
          </cell>
          <cell r="J462" t="b">
            <v>0</v>
          </cell>
        </row>
        <row r="463">
          <cell r="A463">
            <v>198111001</v>
          </cell>
          <cell r="B463">
            <v>36951</v>
          </cell>
          <cell r="C463">
            <v>5399614</v>
          </cell>
          <cell r="D463">
            <v>5003312</v>
          </cell>
          <cell r="E463">
            <v>396302</v>
          </cell>
          <cell r="F463">
            <v>2180164</v>
          </cell>
          <cell r="G463">
            <v>1595586</v>
          </cell>
          <cell r="H463">
            <v>104788</v>
          </cell>
          <cell r="I463">
            <v>107030</v>
          </cell>
          <cell r="J463" t="b">
            <v>0</v>
          </cell>
        </row>
        <row r="464">
          <cell r="A464">
            <v>198111001</v>
          </cell>
          <cell r="B464">
            <v>37316</v>
          </cell>
          <cell r="C464">
            <v>5173772</v>
          </cell>
          <cell r="D464">
            <v>4707046</v>
          </cell>
          <cell r="E464">
            <v>466726</v>
          </cell>
          <cell r="F464">
            <v>2615603</v>
          </cell>
          <cell r="G464">
            <v>1787667</v>
          </cell>
          <cell r="H464">
            <v>132674</v>
          </cell>
          <cell r="I464">
            <v>127268</v>
          </cell>
          <cell r="J464" t="b">
            <v>0</v>
          </cell>
        </row>
        <row r="465">
          <cell r="A465">
            <v>198111001</v>
          </cell>
          <cell r="B465">
            <v>37681</v>
          </cell>
          <cell r="C465">
            <v>5142864</v>
          </cell>
          <cell r="D465">
            <v>4622398</v>
          </cell>
          <cell r="E465">
            <v>520466</v>
          </cell>
          <cell r="F465">
            <v>2682609</v>
          </cell>
          <cell r="G465">
            <v>1962318</v>
          </cell>
          <cell r="H465">
            <v>144824</v>
          </cell>
          <cell r="I465">
            <v>138459</v>
          </cell>
          <cell r="J465" t="b">
            <v>0</v>
          </cell>
        </row>
        <row r="466">
          <cell r="A466">
            <v>198111001</v>
          </cell>
          <cell r="B466">
            <v>38047</v>
          </cell>
          <cell r="C466">
            <v>4810662</v>
          </cell>
          <cell r="D466">
            <v>4223090</v>
          </cell>
          <cell r="E466">
            <v>587572</v>
          </cell>
          <cell r="F466">
            <v>3140980</v>
          </cell>
          <cell r="G466">
            <v>2388387</v>
          </cell>
          <cell r="H466">
            <v>170089</v>
          </cell>
          <cell r="I466">
            <v>169296</v>
          </cell>
          <cell r="J466" t="b">
            <v>0</v>
          </cell>
        </row>
        <row r="467">
          <cell r="A467">
            <v>198111001</v>
          </cell>
          <cell r="B467">
            <v>38428</v>
          </cell>
          <cell r="C467">
            <v>4550901</v>
          </cell>
          <cell r="D467">
            <v>3877806</v>
          </cell>
          <cell r="E467">
            <v>673095</v>
          </cell>
          <cell r="F467">
            <v>3300354</v>
          </cell>
          <cell r="G467">
            <v>2756063</v>
          </cell>
          <cell r="H467">
            <v>259529</v>
          </cell>
          <cell r="I467">
            <v>300514</v>
          </cell>
          <cell r="J467" t="b">
            <v>0</v>
          </cell>
        </row>
        <row r="468">
          <cell r="A468">
            <v>198111001</v>
          </cell>
          <cell r="B468">
            <v>38777</v>
          </cell>
          <cell r="C468">
            <v>4193490</v>
          </cell>
          <cell r="D468">
            <v>3403275</v>
          </cell>
          <cell r="E468">
            <v>790215</v>
          </cell>
          <cell r="F468">
            <v>3948324</v>
          </cell>
          <cell r="G468">
            <v>3433713</v>
          </cell>
          <cell r="H468">
            <v>262314</v>
          </cell>
          <cell r="I468">
            <v>291332</v>
          </cell>
          <cell r="J468" t="b">
            <v>0</v>
          </cell>
        </row>
        <row r="469">
          <cell r="A469">
            <v>198111001</v>
          </cell>
          <cell r="B469">
            <v>39142</v>
          </cell>
          <cell r="C469">
            <v>4058147</v>
          </cell>
          <cell r="D469">
            <v>3162043</v>
          </cell>
          <cell r="E469">
            <v>896103</v>
          </cell>
          <cell r="F469">
            <v>4143778</v>
          </cell>
          <cell r="G469">
            <v>3562170</v>
          </cell>
          <cell r="H469">
            <v>288252</v>
          </cell>
          <cell r="I469">
            <v>316057</v>
          </cell>
          <cell r="J469" t="b">
            <v>0</v>
          </cell>
        </row>
        <row r="470">
          <cell r="A470">
            <v>198112001</v>
          </cell>
          <cell r="B470">
            <v>36586</v>
          </cell>
          <cell r="C470">
            <v>1064940</v>
          </cell>
          <cell r="D470">
            <v>964521</v>
          </cell>
          <cell r="E470">
            <v>100419</v>
          </cell>
          <cell r="F470">
            <v>1138039</v>
          </cell>
          <cell r="G470">
            <v>880000</v>
          </cell>
          <cell r="H470">
            <v>17040</v>
          </cell>
          <cell r="I470">
            <v>27601</v>
          </cell>
          <cell r="J470" t="b">
            <v>0</v>
          </cell>
        </row>
        <row r="471">
          <cell r="A471">
            <v>198112001</v>
          </cell>
          <cell r="B471">
            <v>36951</v>
          </cell>
          <cell r="C471">
            <v>1109031</v>
          </cell>
          <cell r="D471">
            <v>997152</v>
          </cell>
          <cell r="E471">
            <v>111879</v>
          </cell>
          <cell r="F471">
            <v>1550946</v>
          </cell>
          <cell r="G471">
            <v>911000</v>
          </cell>
          <cell r="H471">
            <v>7924</v>
          </cell>
          <cell r="I471">
            <v>15207</v>
          </cell>
          <cell r="J471" t="b">
            <v>0</v>
          </cell>
        </row>
        <row r="472">
          <cell r="A472">
            <v>198112001</v>
          </cell>
          <cell r="B472">
            <v>37316</v>
          </cell>
          <cell r="C472">
            <v>1063061</v>
          </cell>
          <cell r="D472">
            <v>950387</v>
          </cell>
          <cell r="E472">
            <v>112674</v>
          </cell>
          <cell r="F472">
            <v>1706554</v>
          </cell>
          <cell r="G472">
            <v>692000</v>
          </cell>
          <cell r="H472">
            <v>22378</v>
          </cell>
          <cell r="I472">
            <v>15438</v>
          </cell>
          <cell r="J472" t="b">
            <v>0</v>
          </cell>
        </row>
        <row r="473">
          <cell r="A473">
            <v>198112001</v>
          </cell>
          <cell r="B473">
            <v>37681</v>
          </cell>
          <cell r="C473">
            <v>1090729</v>
          </cell>
          <cell r="D473">
            <v>977655</v>
          </cell>
          <cell r="E473">
            <v>113074</v>
          </cell>
          <cell r="F473">
            <v>1801595</v>
          </cell>
          <cell r="G473">
            <v>656405</v>
          </cell>
          <cell r="H473">
            <v>79835</v>
          </cell>
          <cell r="I473">
            <v>63596</v>
          </cell>
          <cell r="J473" t="b">
            <v>0</v>
          </cell>
        </row>
        <row r="474">
          <cell r="A474">
            <v>198112001</v>
          </cell>
          <cell r="B474">
            <v>38047</v>
          </cell>
          <cell r="C474">
            <v>1064945</v>
          </cell>
          <cell r="D474">
            <v>946671</v>
          </cell>
          <cell r="E474">
            <v>118274</v>
          </cell>
          <cell r="F474">
            <v>2038930</v>
          </cell>
          <cell r="G474">
            <v>656405</v>
          </cell>
          <cell r="H474">
            <v>74672</v>
          </cell>
          <cell r="I474">
            <v>59421</v>
          </cell>
          <cell r="J474" t="b">
            <v>0</v>
          </cell>
        </row>
        <row r="475">
          <cell r="A475">
            <v>198112001</v>
          </cell>
          <cell r="B475">
            <v>38412</v>
          </cell>
          <cell r="C475">
            <v>1041577</v>
          </cell>
          <cell r="D475">
            <v>907219</v>
          </cell>
          <cell r="E475">
            <v>134358</v>
          </cell>
          <cell r="F475">
            <v>2095672</v>
          </cell>
          <cell r="G475">
            <v>626260</v>
          </cell>
          <cell r="H475">
            <v>76459</v>
          </cell>
          <cell r="I475">
            <v>64180</v>
          </cell>
          <cell r="J475" t="b">
            <v>0</v>
          </cell>
        </row>
        <row r="476">
          <cell r="A476">
            <v>198112001</v>
          </cell>
          <cell r="B476">
            <v>38777</v>
          </cell>
          <cell r="C476">
            <v>1050334</v>
          </cell>
          <cell r="D476">
            <v>914277</v>
          </cell>
          <cell r="E476">
            <v>136056</v>
          </cell>
          <cell r="F476">
            <v>2871751</v>
          </cell>
          <cell r="G476">
            <v>616370</v>
          </cell>
          <cell r="H476">
            <v>61352</v>
          </cell>
          <cell r="I476">
            <v>54334</v>
          </cell>
          <cell r="J476" t="b">
            <v>0</v>
          </cell>
        </row>
        <row r="477">
          <cell r="A477">
            <v>198112001</v>
          </cell>
          <cell r="B477">
            <v>39142</v>
          </cell>
          <cell r="C477">
            <v>609186</v>
          </cell>
          <cell r="D477">
            <v>567384</v>
          </cell>
          <cell r="E477">
            <v>41801</v>
          </cell>
          <cell r="F477">
            <v>3141644</v>
          </cell>
          <cell r="G477">
            <v>625093</v>
          </cell>
          <cell r="H477">
            <v>61376</v>
          </cell>
          <cell r="I477">
            <v>62817</v>
          </cell>
          <cell r="J477" t="b">
            <v>0</v>
          </cell>
        </row>
        <row r="478">
          <cell r="A478">
            <v>198112001</v>
          </cell>
          <cell r="B478">
            <v>39508</v>
          </cell>
          <cell r="C478">
            <v>564505</v>
          </cell>
          <cell r="D478">
            <v>448445</v>
          </cell>
          <cell r="E478">
            <v>116059</v>
          </cell>
          <cell r="F478">
            <v>3257468</v>
          </cell>
          <cell r="G478">
            <v>654217</v>
          </cell>
          <cell r="H478">
            <v>85094</v>
          </cell>
          <cell r="I478">
            <v>84564</v>
          </cell>
          <cell r="J478" t="b">
            <v>0</v>
          </cell>
        </row>
        <row r="479">
          <cell r="A479">
            <v>198204001</v>
          </cell>
          <cell r="B479">
            <v>36861</v>
          </cell>
          <cell r="C479">
            <v>2937145</v>
          </cell>
          <cell r="D479">
            <v>1424221</v>
          </cell>
          <cell r="E479">
            <v>1512924</v>
          </cell>
          <cell r="F479">
            <v>1630176</v>
          </cell>
          <cell r="G479">
            <v>1462721</v>
          </cell>
          <cell r="H479">
            <v>111955</v>
          </cell>
          <cell r="I479">
            <v>108025</v>
          </cell>
          <cell r="J479" t="b">
            <v>1</v>
          </cell>
        </row>
        <row r="480">
          <cell r="A480">
            <v>198204001</v>
          </cell>
          <cell r="B480">
            <v>37226</v>
          </cell>
          <cell r="C480">
            <v>2663482</v>
          </cell>
          <cell r="D480">
            <v>1011436</v>
          </cell>
          <cell r="E480">
            <v>1652045</v>
          </cell>
          <cell r="F480">
            <v>2464837</v>
          </cell>
          <cell r="G480">
            <v>1911891</v>
          </cell>
          <cell r="H480">
            <v>253538</v>
          </cell>
          <cell r="I480">
            <v>274989</v>
          </cell>
          <cell r="J480" t="b">
            <v>1</v>
          </cell>
        </row>
        <row r="481">
          <cell r="A481">
            <v>198204001</v>
          </cell>
          <cell r="B481">
            <v>37591</v>
          </cell>
          <cell r="C481">
            <v>3748137</v>
          </cell>
          <cell r="D481">
            <v>2020749</v>
          </cell>
          <cell r="E481">
            <v>1727387</v>
          </cell>
          <cell r="F481">
            <v>2558137</v>
          </cell>
          <cell r="G481">
            <v>1983578</v>
          </cell>
          <cell r="H481">
            <v>231461</v>
          </cell>
          <cell r="I481">
            <v>238303</v>
          </cell>
          <cell r="J481" t="b">
            <v>1</v>
          </cell>
        </row>
        <row r="482">
          <cell r="A482">
            <v>198204001</v>
          </cell>
          <cell r="B482">
            <v>37956</v>
          </cell>
          <cell r="C482">
            <v>3943230</v>
          </cell>
          <cell r="D482">
            <v>2032217</v>
          </cell>
          <cell r="E482">
            <v>1911013</v>
          </cell>
          <cell r="F482">
            <v>2788919</v>
          </cell>
          <cell r="G482">
            <v>2066033</v>
          </cell>
          <cell r="H482">
            <v>240718</v>
          </cell>
          <cell r="I482">
            <v>257450</v>
          </cell>
          <cell r="J482" t="b">
            <v>1</v>
          </cell>
        </row>
        <row r="483">
          <cell r="A483">
            <v>198204001</v>
          </cell>
          <cell r="B483">
            <v>38322</v>
          </cell>
          <cell r="C483">
            <v>5076993</v>
          </cell>
          <cell r="D483">
            <v>2889916</v>
          </cell>
          <cell r="E483">
            <v>2187076</v>
          </cell>
          <cell r="F483">
            <v>3397429</v>
          </cell>
          <cell r="G483">
            <v>2182931</v>
          </cell>
          <cell r="H483">
            <v>309132</v>
          </cell>
          <cell r="I483">
            <v>240557</v>
          </cell>
          <cell r="J483" t="b">
            <v>1</v>
          </cell>
        </row>
        <row r="484">
          <cell r="A484">
            <v>198204001</v>
          </cell>
          <cell r="B484">
            <v>38687</v>
          </cell>
          <cell r="C484">
            <v>5191722</v>
          </cell>
          <cell r="D484">
            <v>2621963</v>
          </cell>
          <cell r="E484">
            <v>2569758</v>
          </cell>
          <cell r="F484">
            <v>3961368</v>
          </cell>
          <cell r="G484">
            <v>2244895</v>
          </cell>
          <cell r="H484">
            <v>387623</v>
          </cell>
          <cell r="I484">
            <v>257148</v>
          </cell>
          <cell r="J484" t="b">
            <v>1</v>
          </cell>
        </row>
        <row r="485">
          <cell r="A485">
            <v>198204001</v>
          </cell>
          <cell r="B485">
            <v>39052</v>
          </cell>
          <cell r="C485">
            <v>6195528</v>
          </cell>
          <cell r="D485">
            <v>3426839</v>
          </cell>
          <cell r="E485">
            <v>2768689</v>
          </cell>
          <cell r="F485">
            <v>5631569</v>
          </cell>
          <cell r="G485">
            <v>2393749</v>
          </cell>
          <cell r="H485">
            <v>22935</v>
          </cell>
          <cell r="I485">
            <v>231701</v>
          </cell>
          <cell r="J485" t="b">
            <v>1</v>
          </cell>
        </row>
        <row r="486">
          <cell r="A486">
            <v>198204001</v>
          </cell>
          <cell r="B486">
            <v>39417</v>
          </cell>
          <cell r="C486">
            <v>5281116</v>
          </cell>
          <cell r="D486">
            <v>3083356</v>
          </cell>
          <cell r="E486">
            <v>2197760</v>
          </cell>
          <cell r="F486">
            <v>8395957</v>
          </cell>
          <cell r="G486">
            <v>2487724</v>
          </cell>
          <cell r="H486">
            <v>-351032</v>
          </cell>
          <cell r="I486">
            <v>-384424</v>
          </cell>
          <cell r="J486" t="b">
            <v>1</v>
          </cell>
        </row>
        <row r="487">
          <cell r="A487">
            <v>198207001</v>
          </cell>
          <cell r="B487">
            <v>36739</v>
          </cell>
          <cell r="C487">
            <v>24939</v>
          </cell>
          <cell r="D487">
            <v>5367</v>
          </cell>
          <cell r="E487">
            <v>19572</v>
          </cell>
          <cell r="F487">
            <v>56642</v>
          </cell>
          <cell r="G487">
            <v>46343</v>
          </cell>
          <cell r="H487">
            <v>2951</v>
          </cell>
          <cell r="I487">
            <v>2954</v>
          </cell>
          <cell r="J487" t="b">
            <v>1</v>
          </cell>
        </row>
        <row r="488">
          <cell r="A488">
            <v>198207001</v>
          </cell>
          <cell r="B488">
            <v>37104</v>
          </cell>
          <cell r="C488">
            <v>23643</v>
          </cell>
          <cell r="D488">
            <v>3454</v>
          </cell>
          <cell r="E488">
            <v>20189</v>
          </cell>
          <cell r="F488">
            <v>58414</v>
          </cell>
          <cell r="G488">
            <v>44982</v>
          </cell>
          <cell r="H488">
            <v>1462</v>
          </cell>
          <cell r="I488">
            <v>1866</v>
          </cell>
          <cell r="J488" t="b">
            <v>1</v>
          </cell>
        </row>
        <row r="489">
          <cell r="A489">
            <v>198207001</v>
          </cell>
          <cell r="B489">
            <v>37469</v>
          </cell>
          <cell r="C489">
            <v>24745</v>
          </cell>
          <cell r="D489">
            <v>4511</v>
          </cell>
          <cell r="E489">
            <v>20234</v>
          </cell>
          <cell r="F489">
            <v>55933</v>
          </cell>
          <cell r="G489">
            <v>43516</v>
          </cell>
          <cell r="H489">
            <v>1085</v>
          </cell>
          <cell r="I489">
            <v>1445</v>
          </cell>
          <cell r="J489" t="b">
            <v>1</v>
          </cell>
        </row>
        <row r="490">
          <cell r="A490">
            <v>198210001</v>
          </cell>
          <cell r="B490">
            <v>36557</v>
          </cell>
          <cell r="C490">
            <v>1335426</v>
          </cell>
          <cell r="D490">
            <v>1113381</v>
          </cell>
          <cell r="E490">
            <v>222045</v>
          </cell>
          <cell r="F490">
            <v>1901248</v>
          </cell>
          <cell r="G490">
            <v>1160841</v>
          </cell>
          <cell r="H490">
            <v>59901</v>
          </cell>
          <cell r="I490">
            <v>97156</v>
          </cell>
          <cell r="J490" t="b">
            <v>0</v>
          </cell>
        </row>
        <row r="491">
          <cell r="A491">
            <v>198210001</v>
          </cell>
          <cell r="B491">
            <v>36923</v>
          </cell>
          <cell r="C491">
            <v>1226008</v>
          </cell>
          <cell r="D491">
            <v>978834</v>
          </cell>
          <cell r="E491">
            <v>247174</v>
          </cell>
          <cell r="F491">
            <v>2255106</v>
          </cell>
          <cell r="G491">
            <v>1227467</v>
          </cell>
          <cell r="H491">
            <v>87819</v>
          </cell>
          <cell r="I491">
            <v>70872</v>
          </cell>
          <cell r="J491" t="b">
            <v>0</v>
          </cell>
        </row>
        <row r="492">
          <cell r="A492">
            <v>198210001</v>
          </cell>
          <cell r="B492">
            <v>37288</v>
          </cell>
          <cell r="C492">
            <v>1711226</v>
          </cell>
          <cell r="D492">
            <v>1429662</v>
          </cell>
          <cell r="E492">
            <v>281561</v>
          </cell>
          <cell r="F492">
            <v>2118938</v>
          </cell>
          <cell r="G492">
            <v>1240672</v>
          </cell>
          <cell r="H492">
            <v>55151</v>
          </cell>
          <cell r="I492">
            <v>51346</v>
          </cell>
          <cell r="J492" t="b">
            <v>0</v>
          </cell>
        </row>
        <row r="493">
          <cell r="A493">
            <v>198210001</v>
          </cell>
          <cell r="B493">
            <v>37653</v>
          </cell>
          <cell r="C493">
            <v>1923594</v>
          </cell>
          <cell r="D493">
            <v>1639075</v>
          </cell>
          <cell r="E493">
            <v>284519</v>
          </cell>
          <cell r="F493">
            <v>2135033</v>
          </cell>
          <cell r="G493">
            <v>1216328</v>
          </cell>
          <cell r="H493">
            <v>100690</v>
          </cell>
          <cell r="I493">
            <v>97033</v>
          </cell>
          <cell r="J493" t="b">
            <v>0</v>
          </cell>
        </row>
        <row r="494">
          <cell r="A494">
            <v>198210001</v>
          </cell>
          <cell r="B494">
            <v>37865</v>
          </cell>
          <cell r="C494">
            <v>9318196</v>
          </cell>
          <cell r="D494">
            <v>8002364</v>
          </cell>
          <cell r="E494">
            <v>1315831</v>
          </cell>
          <cell r="F494">
            <v>1165721</v>
          </cell>
          <cell r="G494">
            <v>716718</v>
          </cell>
          <cell r="H494">
            <v>30574</v>
          </cell>
          <cell r="I494">
            <v>16752</v>
          </cell>
          <cell r="J494" t="b">
            <v>0</v>
          </cell>
        </row>
        <row r="495">
          <cell r="A495">
            <v>198210001</v>
          </cell>
          <cell r="B495">
            <v>38231</v>
          </cell>
          <cell r="C495">
            <v>10467202</v>
          </cell>
          <cell r="D495">
            <v>9091276</v>
          </cell>
          <cell r="E495">
            <v>1375926</v>
          </cell>
          <cell r="F495">
            <v>9514894</v>
          </cell>
          <cell r="G495">
            <v>1236554</v>
          </cell>
          <cell r="H495">
            <v>463825</v>
          </cell>
          <cell r="I495">
            <v>92621</v>
          </cell>
          <cell r="J495" t="b">
            <v>0</v>
          </cell>
        </row>
        <row r="496">
          <cell r="A496">
            <v>198210001</v>
          </cell>
          <cell r="B496">
            <v>38596</v>
          </cell>
          <cell r="C496">
            <v>8722598</v>
          </cell>
          <cell r="D496">
            <v>7446378</v>
          </cell>
          <cell r="E496">
            <v>1276220</v>
          </cell>
          <cell r="F496">
            <v>11306145</v>
          </cell>
          <cell r="G496">
            <v>1244652</v>
          </cell>
          <cell r="H496">
            <v>471649</v>
          </cell>
          <cell r="I496">
            <v>16635</v>
          </cell>
          <cell r="J496" t="b">
            <v>0</v>
          </cell>
        </row>
        <row r="497">
          <cell r="A497">
            <v>198210001</v>
          </cell>
          <cell r="B497">
            <v>38961</v>
          </cell>
          <cell r="C497">
            <v>11378064</v>
          </cell>
          <cell r="D497">
            <v>10294221</v>
          </cell>
          <cell r="E497">
            <v>1083843</v>
          </cell>
          <cell r="F497">
            <v>9327352</v>
          </cell>
          <cell r="G497">
            <v>1193208</v>
          </cell>
          <cell r="H497">
            <v>402099</v>
          </cell>
          <cell r="I497">
            <v>10590</v>
          </cell>
          <cell r="J497" t="b">
            <v>0</v>
          </cell>
        </row>
        <row r="498">
          <cell r="A498">
            <v>198210001</v>
          </cell>
          <cell r="B498">
            <v>39326</v>
          </cell>
          <cell r="C498">
            <v>10606680</v>
          </cell>
          <cell r="D498">
            <v>9647713</v>
          </cell>
          <cell r="E498">
            <v>958967</v>
          </cell>
          <cell r="F498">
            <v>9068074</v>
          </cell>
          <cell r="G498">
            <v>1225111</v>
          </cell>
          <cell r="H498">
            <v>232809</v>
          </cell>
          <cell r="I498">
            <v>4300</v>
          </cell>
          <cell r="J498" t="b">
            <v>0</v>
          </cell>
        </row>
        <row r="499">
          <cell r="A499">
            <v>198210002</v>
          </cell>
          <cell r="B499">
            <v>36861</v>
          </cell>
          <cell r="C499">
            <v>397615</v>
          </cell>
          <cell r="D499">
            <v>269428</v>
          </cell>
          <cell r="E499">
            <v>10000</v>
          </cell>
          <cell r="F499">
            <v>1431294</v>
          </cell>
          <cell r="G499">
            <v>778604</v>
          </cell>
          <cell r="H499">
            <v>16040</v>
          </cell>
          <cell r="I499">
            <v>45078</v>
          </cell>
          <cell r="J499" t="b">
            <v>1</v>
          </cell>
        </row>
        <row r="500">
          <cell r="A500">
            <v>198210002</v>
          </cell>
          <cell r="B500">
            <v>37226</v>
          </cell>
          <cell r="C500">
            <v>450211</v>
          </cell>
          <cell r="D500">
            <v>270198</v>
          </cell>
          <cell r="E500">
            <v>30000</v>
          </cell>
          <cell r="F500">
            <v>1389521</v>
          </cell>
          <cell r="G500">
            <v>765206</v>
          </cell>
          <cell r="H500">
            <v>45846</v>
          </cell>
          <cell r="I500">
            <v>75970</v>
          </cell>
          <cell r="J500" t="b">
            <v>1</v>
          </cell>
        </row>
        <row r="501">
          <cell r="A501">
            <v>198210002</v>
          </cell>
          <cell r="B501">
            <v>37591</v>
          </cell>
          <cell r="C501">
            <v>429409</v>
          </cell>
          <cell r="D501">
            <v>241519</v>
          </cell>
          <cell r="E501">
            <v>30000</v>
          </cell>
          <cell r="F501">
            <v>1282531</v>
          </cell>
          <cell r="G501">
            <v>732311</v>
          </cell>
          <cell r="H501">
            <v>27821</v>
          </cell>
          <cell r="I501">
            <v>48344</v>
          </cell>
          <cell r="J501" t="b">
            <v>1</v>
          </cell>
        </row>
        <row r="502">
          <cell r="A502">
            <v>198211001</v>
          </cell>
          <cell r="B502">
            <v>36861</v>
          </cell>
          <cell r="C502">
            <v>628627</v>
          </cell>
          <cell r="D502">
            <v>167630</v>
          </cell>
          <cell r="E502">
            <v>460997</v>
          </cell>
          <cell r="F502">
            <v>1184053</v>
          </cell>
          <cell r="G502">
            <v>982168</v>
          </cell>
          <cell r="H502">
            <v>4122</v>
          </cell>
          <cell r="I502">
            <v>6591</v>
          </cell>
          <cell r="J502" t="b">
            <v>1</v>
          </cell>
        </row>
        <row r="503">
          <cell r="A503">
            <v>198211001</v>
          </cell>
          <cell r="B503">
            <v>37226</v>
          </cell>
          <cell r="C503">
            <v>563601</v>
          </cell>
          <cell r="D503">
            <v>99716</v>
          </cell>
          <cell r="E503">
            <v>463885</v>
          </cell>
          <cell r="F503">
            <v>1138125</v>
          </cell>
          <cell r="G503">
            <v>948815</v>
          </cell>
          <cell r="H503">
            <v>-6271</v>
          </cell>
          <cell r="I503">
            <v>3598</v>
          </cell>
          <cell r="J503" t="b">
            <v>1</v>
          </cell>
        </row>
        <row r="504">
          <cell r="A504">
            <v>198211001</v>
          </cell>
          <cell r="B504">
            <v>37591</v>
          </cell>
          <cell r="C504">
            <v>538303</v>
          </cell>
          <cell r="D504">
            <v>111745</v>
          </cell>
          <cell r="E504">
            <v>426558</v>
          </cell>
          <cell r="F504">
            <v>1173127</v>
          </cell>
          <cell r="G504">
            <v>898383</v>
          </cell>
          <cell r="H504">
            <v>-5374</v>
          </cell>
          <cell r="I504">
            <v>2759</v>
          </cell>
          <cell r="J504" t="b">
            <v>1</v>
          </cell>
        </row>
        <row r="505">
          <cell r="A505">
            <v>198211001</v>
          </cell>
          <cell r="B505">
            <v>37956</v>
          </cell>
          <cell r="C505">
            <v>519169</v>
          </cell>
          <cell r="D505">
            <v>141931</v>
          </cell>
          <cell r="E505">
            <v>377238</v>
          </cell>
          <cell r="F505">
            <v>1148257</v>
          </cell>
          <cell r="G505">
            <v>889460</v>
          </cell>
          <cell r="H505">
            <v>-7384</v>
          </cell>
          <cell r="I505">
            <v>1390</v>
          </cell>
          <cell r="J505" t="b">
            <v>1</v>
          </cell>
        </row>
        <row r="506">
          <cell r="A506">
            <v>198302001</v>
          </cell>
          <cell r="B506">
            <v>36586</v>
          </cell>
          <cell r="C506">
            <v>6806755</v>
          </cell>
          <cell r="D506">
            <v>4587655</v>
          </cell>
          <cell r="E506">
            <v>2219099</v>
          </cell>
          <cell r="F506">
            <v>5423577</v>
          </cell>
          <cell r="G506">
            <v>47842</v>
          </cell>
          <cell r="H506">
            <v>363217</v>
          </cell>
          <cell r="I506">
            <v>350844</v>
          </cell>
          <cell r="J506" t="b">
            <v>0</v>
          </cell>
        </row>
        <row r="507">
          <cell r="A507">
            <v>198302001</v>
          </cell>
          <cell r="B507">
            <v>36951</v>
          </cell>
          <cell r="C507">
            <v>8711016</v>
          </cell>
          <cell r="D507">
            <v>6060135</v>
          </cell>
          <cell r="E507">
            <v>2650880</v>
          </cell>
          <cell r="F507">
            <v>6860411</v>
          </cell>
          <cell r="G507">
            <v>45564</v>
          </cell>
          <cell r="H507">
            <v>392935</v>
          </cell>
          <cell r="I507">
            <v>406962</v>
          </cell>
          <cell r="J507" t="b">
            <v>0</v>
          </cell>
        </row>
        <row r="508">
          <cell r="A508">
            <v>198302001</v>
          </cell>
          <cell r="B508">
            <v>37316</v>
          </cell>
          <cell r="C508">
            <v>8875527</v>
          </cell>
          <cell r="D508">
            <v>6048179</v>
          </cell>
          <cell r="E508">
            <v>2827348</v>
          </cell>
          <cell r="F508">
            <v>7732896</v>
          </cell>
          <cell r="G508">
            <v>45564</v>
          </cell>
          <cell r="H508">
            <v>507045</v>
          </cell>
          <cell r="I508">
            <v>517870</v>
          </cell>
          <cell r="J508" t="b">
            <v>0</v>
          </cell>
        </row>
        <row r="509">
          <cell r="A509">
            <v>198302001</v>
          </cell>
          <cell r="B509">
            <v>37681</v>
          </cell>
          <cell r="C509">
            <v>9389570</v>
          </cell>
          <cell r="D509">
            <v>6298598</v>
          </cell>
          <cell r="E509">
            <v>3090971</v>
          </cell>
          <cell r="F509">
            <v>8628020</v>
          </cell>
          <cell r="H509">
            <v>583140</v>
          </cell>
          <cell r="I509">
            <v>587108</v>
          </cell>
          <cell r="J509" t="b">
            <v>0</v>
          </cell>
        </row>
        <row r="510">
          <cell r="A510">
            <v>198302001</v>
          </cell>
          <cell r="B510">
            <v>38047</v>
          </cell>
          <cell r="C510">
            <v>9675692</v>
          </cell>
          <cell r="D510">
            <v>6158675</v>
          </cell>
          <cell r="E510">
            <v>3517017</v>
          </cell>
          <cell r="F510">
            <v>8938692</v>
          </cell>
          <cell r="H510">
            <v>587496</v>
          </cell>
          <cell r="I510">
            <v>580685</v>
          </cell>
          <cell r="J510" t="b">
            <v>0</v>
          </cell>
        </row>
        <row r="511">
          <cell r="A511">
            <v>198302001</v>
          </cell>
          <cell r="B511">
            <v>38412</v>
          </cell>
          <cell r="C511">
            <v>10448503</v>
          </cell>
          <cell r="D511">
            <v>6507831</v>
          </cell>
          <cell r="E511">
            <v>3940671</v>
          </cell>
          <cell r="F511">
            <v>10108402</v>
          </cell>
          <cell r="H511">
            <v>757991</v>
          </cell>
          <cell r="I511">
            <v>768792</v>
          </cell>
          <cell r="J511" t="b">
            <v>0</v>
          </cell>
        </row>
        <row r="512">
          <cell r="A512">
            <v>198302001</v>
          </cell>
          <cell r="B512">
            <v>38777</v>
          </cell>
          <cell r="C512">
            <v>10800409</v>
          </cell>
          <cell r="D512">
            <v>6221737</v>
          </cell>
          <cell r="E512">
            <v>4578671</v>
          </cell>
          <cell r="F512">
            <v>11041174</v>
          </cell>
          <cell r="G512">
            <v>41085</v>
          </cell>
          <cell r="H512">
            <v>883535</v>
          </cell>
          <cell r="I512">
            <v>893210</v>
          </cell>
          <cell r="J512" t="b">
            <v>0</v>
          </cell>
        </row>
        <row r="513">
          <cell r="A513">
            <v>198302002</v>
          </cell>
          <cell r="B513">
            <v>36678</v>
          </cell>
          <cell r="C513">
            <v>666425</v>
          </cell>
          <cell r="D513">
            <v>105646</v>
          </cell>
          <cell r="E513">
            <v>560229</v>
          </cell>
          <cell r="F513">
            <v>939307</v>
          </cell>
          <cell r="H513">
            <v>11777</v>
          </cell>
          <cell r="I513">
            <v>33272</v>
          </cell>
          <cell r="J513" t="b">
            <v>0</v>
          </cell>
        </row>
        <row r="514">
          <cell r="A514">
            <v>198302002</v>
          </cell>
          <cell r="B514">
            <v>37043</v>
          </cell>
          <cell r="C514">
            <v>633998</v>
          </cell>
          <cell r="D514">
            <v>84503</v>
          </cell>
          <cell r="E514">
            <v>549495</v>
          </cell>
          <cell r="F514">
            <v>847325</v>
          </cell>
          <cell r="H514">
            <v>-8423</v>
          </cell>
          <cell r="I514">
            <v>7044</v>
          </cell>
          <cell r="J514" t="b">
            <v>0</v>
          </cell>
        </row>
        <row r="515">
          <cell r="A515">
            <v>198302002</v>
          </cell>
          <cell r="B515">
            <v>37408</v>
          </cell>
          <cell r="C515">
            <v>655253</v>
          </cell>
          <cell r="D515">
            <v>97287</v>
          </cell>
          <cell r="E515">
            <v>557466</v>
          </cell>
          <cell r="F515">
            <v>757006</v>
          </cell>
          <cell r="H515">
            <v>22150</v>
          </cell>
          <cell r="I515">
            <v>24819</v>
          </cell>
          <cell r="J515" t="b">
            <v>0</v>
          </cell>
        </row>
        <row r="516">
          <cell r="A516">
            <v>198302003</v>
          </cell>
          <cell r="B516">
            <v>36647</v>
          </cell>
          <cell r="C516">
            <v>414344</v>
          </cell>
          <cell r="D516">
            <v>318812</v>
          </cell>
          <cell r="E516">
            <v>95532</v>
          </cell>
          <cell r="F516">
            <v>960126</v>
          </cell>
          <cell r="G516">
            <v>26198</v>
          </cell>
          <cell r="H516">
            <v>13035</v>
          </cell>
          <cell r="I516">
            <v>20123</v>
          </cell>
          <cell r="J516" t="b">
            <v>0</v>
          </cell>
        </row>
        <row r="517">
          <cell r="A517">
            <v>198302003</v>
          </cell>
          <cell r="B517">
            <v>37012</v>
          </cell>
          <cell r="C517">
            <v>405869</v>
          </cell>
          <cell r="D517">
            <v>309739</v>
          </cell>
          <cell r="E517">
            <v>96129</v>
          </cell>
          <cell r="F517">
            <v>717853</v>
          </cell>
          <cell r="G517">
            <v>24944</v>
          </cell>
          <cell r="H517">
            <v>19577</v>
          </cell>
          <cell r="I517">
            <v>29545</v>
          </cell>
          <cell r="J517" t="b">
            <v>0</v>
          </cell>
        </row>
        <row r="518">
          <cell r="A518">
            <v>198302003</v>
          </cell>
          <cell r="B518">
            <v>37377</v>
          </cell>
          <cell r="C518">
            <v>379224</v>
          </cell>
          <cell r="D518">
            <v>309772</v>
          </cell>
          <cell r="E518">
            <v>69452</v>
          </cell>
          <cell r="F518">
            <v>596498</v>
          </cell>
          <cell r="G518">
            <v>28601</v>
          </cell>
          <cell r="H518">
            <v>-33288</v>
          </cell>
          <cell r="I518">
            <v>-38444</v>
          </cell>
          <cell r="J518" t="b">
            <v>0</v>
          </cell>
        </row>
        <row r="519">
          <cell r="A519">
            <v>198302003</v>
          </cell>
          <cell r="B519">
            <v>37742</v>
          </cell>
          <cell r="C519">
            <v>284373</v>
          </cell>
          <cell r="D519">
            <v>213915</v>
          </cell>
          <cell r="E519">
            <v>70458</v>
          </cell>
          <cell r="F519">
            <v>693596</v>
          </cell>
          <cell r="G519">
            <v>32502</v>
          </cell>
          <cell r="H519">
            <v>5186</v>
          </cell>
          <cell r="I519">
            <v>3596</v>
          </cell>
          <cell r="J519" t="b">
            <v>0</v>
          </cell>
        </row>
        <row r="520">
          <cell r="A520">
            <v>198302003</v>
          </cell>
          <cell r="B520">
            <v>38108</v>
          </cell>
          <cell r="C520">
            <v>251841</v>
          </cell>
          <cell r="D520">
            <v>177561</v>
          </cell>
          <cell r="E520">
            <v>74279</v>
          </cell>
          <cell r="F520">
            <v>745043</v>
          </cell>
          <cell r="G520">
            <v>25127</v>
          </cell>
          <cell r="H520">
            <v>38380</v>
          </cell>
          <cell r="I520">
            <v>39576</v>
          </cell>
          <cell r="J520" t="b">
            <v>0</v>
          </cell>
        </row>
        <row r="521">
          <cell r="A521">
            <v>198302003</v>
          </cell>
          <cell r="B521">
            <v>38473</v>
          </cell>
          <cell r="C521">
            <v>233121</v>
          </cell>
          <cell r="D521">
            <v>207811</v>
          </cell>
          <cell r="E521">
            <v>25309</v>
          </cell>
          <cell r="F521">
            <v>721933</v>
          </cell>
          <cell r="G521">
            <v>41513</v>
          </cell>
          <cell r="H521">
            <v>10958</v>
          </cell>
          <cell r="I521">
            <v>11213</v>
          </cell>
          <cell r="J521" t="b">
            <v>0</v>
          </cell>
        </row>
        <row r="522">
          <cell r="A522">
            <v>198302003</v>
          </cell>
          <cell r="B522">
            <v>38838</v>
          </cell>
          <cell r="C522">
            <v>262618</v>
          </cell>
          <cell r="D522">
            <v>241145</v>
          </cell>
          <cell r="E522">
            <v>21472</v>
          </cell>
          <cell r="F522">
            <v>677724</v>
          </cell>
          <cell r="G522">
            <v>41367</v>
          </cell>
          <cell r="H522">
            <v>-2450</v>
          </cell>
          <cell r="I522">
            <v>-3636</v>
          </cell>
          <cell r="J522" t="b">
            <v>0</v>
          </cell>
        </row>
        <row r="523">
          <cell r="A523">
            <v>198302003</v>
          </cell>
          <cell r="B523">
            <v>39203</v>
          </cell>
          <cell r="C523">
            <v>238609</v>
          </cell>
          <cell r="D523">
            <v>215744</v>
          </cell>
          <cell r="E523">
            <v>22865</v>
          </cell>
          <cell r="F523">
            <v>686445</v>
          </cell>
          <cell r="G523">
            <v>37346</v>
          </cell>
          <cell r="H523">
            <v>3027</v>
          </cell>
          <cell r="I523">
            <v>1389</v>
          </cell>
          <cell r="J523" t="b">
            <v>0</v>
          </cell>
        </row>
        <row r="524">
          <cell r="A524">
            <v>198303001</v>
          </cell>
          <cell r="B524">
            <v>36923</v>
          </cell>
          <cell r="C524">
            <v>521298</v>
          </cell>
          <cell r="D524">
            <v>321882</v>
          </cell>
          <cell r="E524">
            <v>199415</v>
          </cell>
          <cell r="F524">
            <v>1701124</v>
          </cell>
          <cell r="G524">
            <v>548827</v>
          </cell>
          <cell r="J524" t="b">
            <v>0</v>
          </cell>
        </row>
        <row r="525">
          <cell r="A525">
            <v>198303001</v>
          </cell>
          <cell r="B525">
            <v>37288</v>
          </cell>
          <cell r="C525">
            <v>522423</v>
          </cell>
          <cell r="D525">
            <v>296881</v>
          </cell>
          <cell r="E525">
            <v>225542</v>
          </cell>
          <cell r="F525">
            <v>1879621</v>
          </cell>
          <cell r="G525">
            <v>620916</v>
          </cell>
          <cell r="J525" t="b">
            <v>0</v>
          </cell>
        </row>
        <row r="526">
          <cell r="A526">
            <v>198303001</v>
          </cell>
          <cell r="B526">
            <v>37653</v>
          </cell>
          <cell r="C526">
            <v>572403</v>
          </cell>
          <cell r="D526">
            <v>321714</v>
          </cell>
          <cell r="E526">
            <v>250689</v>
          </cell>
          <cell r="F526">
            <v>1740307</v>
          </cell>
          <cell r="G526">
            <v>555425</v>
          </cell>
          <cell r="J526" t="b">
            <v>0</v>
          </cell>
        </row>
        <row r="527">
          <cell r="A527">
            <v>198303001</v>
          </cell>
          <cell r="B527">
            <v>38018</v>
          </cell>
          <cell r="C527">
            <v>582772</v>
          </cell>
          <cell r="D527">
            <v>312015</v>
          </cell>
          <cell r="E527">
            <v>270756</v>
          </cell>
          <cell r="F527">
            <v>1856886</v>
          </cell>
          <cell r="G527">
            <v>543342</v>
          </cell>
          <cell r="J527" t="b">
            <v>0</v>
          </cell>
        </row>
        <row r="528">
          <cell r="A528">
            <v>198303001</v>
          </cell>
          <cell r="B528">
            <v>38384</v>
          </cell>
          <cell r="C528">
            <v>710129</v>
          </cell>
          <cell r="D528">
            <v>419607</v>
          </cell>
          <cell r="E528">
            <v>290522</v>
          </cell>
          <cell r="F528">
            <v>1983437</v>
          </cell>
          <cell r="G528">
            <v>513278</v>
          </cell>
          <cell r="J528" t="b">
            <v>0</v>
          </cell>
        </row>
        <row r="529">
          <cell r="A529">
            <v>198303001</v>
          </cell>
          <cell r="B529">
            <v>38749</v>
          </cell>
          <cell r="C529">
            <v>695205</v>
          </cell>
          <cell r="D529">
            <v>385724</v>
          </cell>
          <cell r="E529">
            <v>309480</v>
          </cell>
          <cell r="F529">
            <v>2771131</v>
          </cell>
          <cell r="G529">
            <v>701069</v>
          </cell>
          <cell r="H529">
            <v>55834</v>
          </cell>
          <cell r="I529">
            <v>56761</v>
          </cell>
          <cell r="J529" t="b">
            <v>0</v>
          </cell>
        </row>
        <row r="530">
          <cell r="A530">
            <v>198303001</v>
          </cell>
          <cell r="B530">
            <v>39114</v>
          </cell>
          <cell r="C530">
            <v>981295</v>
          </cell>
          <cell r="D530">
            <v>649654</v>
          </cell>
          <cell r="E530">
            <v>331641</v>
          </cell>
          <cell r="F530">
            <v>3127457</v>
          </cell>
          <cell r="G530">
            <v>683706</v>
          </cell>
          <cell r="H530">
            <v>59668</v>
          </cell>
          <cell r="I530">
            <v>61980</v>
          </cell>
          <cell r="J530" t="b">
            <v>0</v>
          </cell>
        </row>
        <row r="531">
          <cell r="A531">
            <v>198303002</v>
          </cell>
          <cell r="B531">
            <v>36586</v>
          </cell>
          <cell r="C531">
            <v>317740</v>
          </cell>
          <cell r="D531">
            <v>70874</v>
          </cell>
          <cell r="E531">
            <v>246866</v>
          </cell>
          <cell r="F531">
            <v>1033677</v>
          </cell>
          <cell r="H531">
            <v>10329</v>
          </cell>
          <cell r="I531">
            <v>14587</v>
          </cell>
          <cell r="J531" t="b">
            <v>1</v>
          </cell>
        </row>
        <row r="532">
          <cell r="A532">
            <v>198303002</v>
          </cell>
          <cell r="B532">
            <v>36951</v>
          </cell>
          <cell r="C532">
            <v>317560</v>
          </cell>
          <cell r="D532">
            <v>64662</v>
          </cell>
          <cell r="E532">
            <v>252899</v>
          </cell>
          <cell r="F532">
            <v>615316</v>
          </cell>
          <cell r="H532">
            <v>5054</v>
          </cell>
          <cell r="I532">
            <v>5989</v>
          </cell>
          <cell r="J532" t="b">
            <v>1</v>
          </cell>
        </row>
        <row r="533">
          <cell r="A533">
            <v>198303002</v>
          </cell>
          <cell r="B533">
            <v>37316</v>
          </cell>
          <cell r="C533">
            <v>307637</v>
          </cell>
          <cell r="D533">
            <v>49518</v>
          </cell>
          <cell r="E533">
            <v>258119</v>
          </cell>
          <cell r="F533">
            <v>577619</v>
          </cell>
          <cell r="H533">
            <v>9975</v>
          </cell>
          <cell r="I533">
            <v>9754</v>
          </cell>
          <cell r="J533" t="b">
            <v>1</v>
          </cell>
        </row>
        <row r="534">
          <cell r="A534">
            <v>198303002</v>
          </cell>
          <cell r="B534">
            <v>38473</v>
          </cell>
          <cell r="C534">
            <v>343044</v>
          </cell>
          <cell r="D534">
            <v>73902</v>
          </cell>
          <cell r="E534">
            <v>269142</v>
          </cell>
          <cell r="F534">
            <v>497142</v>
          </cell>
          <cell r="H534">
            <v>12842</v>
          </cell>
          <cell r="I534">
            <v>14489</v>
          </cell>
          <cell r="J534" t="b">
            <v>0</v>
          </cell>
        </row>
        <row r="535">
          <cell r="A535">
            <v>198303002</v>
          </cell>
          <cell r="B535">
            <v>38838</v>
          </cell>
          <cell r="C535">
            <v>305045</v>
          </cell>
          <cell r="D535">
            <v>27754</v>
          </cell>
          <cell r="E535">
            <v>277291</v>
          </cell>
          <cell r="F535">
            <v>490959</v>
          </cell>
          <cell r="G535">
            <v>489854</v>
          </cell>
          <cell r="H535">
            <v>10922</v>
          </cell>
          <cell r="I535">
            <v>12602</v>
          </cell>
          <cell r="J535" t="b">
            <v>0</v>
          </cell>
        </row>
        <row r="536">
          <cell r="A536">
            <v>198303002</v>
          </cell>
          <cell r="B536">
            <v>39203</v>
          </cell>
          <cell r="C536">
            <v>310027</v>
          </cell>
          <cell r="D536">
            <v>27664</v>
          </cell>
          <cell r="E536">
            <v>282364</v>
          </cell>
          <cell r="F536">
            <v>485687</v>
          </cell>
          <cell r="G536">
            <v>484594</v>
          </cell>
          <cell r="H536">
            <v>6179</v>
          </cell>
          <cell r="I536">
            <v>7978</v>
          </cell>
          <cell r="J536" t="b">
            <v>0</v>
          </cell>
        </row>
        <row r="537">
          <cell r="A537">
            <v>198306001</v>
          </cell>
          <cell r="B537">
            <v>36861</v>
          </cell>
          <cell r="C537">
            <v>903126</v>
          </cell>
          <cell r="D537">
            <v>861859</v>
          </cell>
          <cell r="E537">
            <v>41266</v>
          </cell>
          <cell r="F537">
            <v>3075134</v>
          </cell>
          <cell r="G537">
            <v>410762</v>
          </cell>
          <cell r="H537">
            <v>10674</v>
          </cell>
          <cell r="I537">
            <v>9987</v>
          </cell>
          <cell r="J537" t="b">
            <v>1</v>
          </cell>
        </row>
        <row r="538">
          <cell r="A538">
            <v>198306001</v>
          </cell>
          <cell r="B538">
            <v>37226</v>
          </cell>
          <cell r="C538">
            <v>762361</v>
          </cell>
          <cell r="D538">
            <v>573160</v>
          </cell>
          <cell r="E538">
            <v>189201</v>
          </cell>
          <cell r="F538">
            <v>3265977</v>
          </cell>
          <cell r="G538">
            <v>402606</v>
          </cell>
          <cell r="H538">
            <v>113902</v>
          </cell>
          <cell r="I538">
            <v>112596</v>
          </cell>
          <cell r="J538" t="b">
            <v>1</v>
          </cell>
        </row>
        <row r="539">
          <cell r="A539">
            <v>198306001</v>
          </cell>
          <cell r="B539">
            <v>37591</v>
          </cell>
          <cell r="C539">
            <v>846459</v>
          </cell>
          <cell r="D539">
            <v>529145</v>
          </cell>
          <cell r="E539">
            <v>317314</v>
          </cell>
          <cell r="F539">
            <v>3393158</v>
          </cell>
          <cell r="G539">
            <v>453165</v>
          </cell>
          <cell r="H539">
            <v>138446</v>
          </cell>
          <cell r="I539">
            <v>232995</v>
          </cell>
          <cell r="J539" t="b">
            <v>1</v>
          </cell>
        </row>
        <row r="540">
          <cell r="A540">
            <v>198306001</v>
          </cell>
          <cell r="B540">
            <v>37956</v>
          </cell>
          <cell r="C540">
            <v>1105117</v>
          </cell>
          <cell r="D540">
            <v>617053</v>
          </cell>
          <cell r="E540">
            <v>488124</v>
          </cell>
          <cell r="F540">
            <v>3379071</v>
          </cell>
          <cell r="G540">
            <v>477913</v>
          </cell>
          <cell r="H540">
            <v>139965</v>
          </cell>
          <cell r="I540">
            <v>145258</v>
          </cell>
          <cell r="J540" t="b">
            <v>1</v>
          </cell>
        </row>
        <row r="541">
          <cell r="A541">
            <v>198306001</v>
          </cell>
          <cell r="B541">
            <v>38384</v>
          </cell>
          <cell r="C541">
            <v>644468</v>
          </cell>
          <cell r="D541">
            <v>410583</v>
          </cell>
          <cell r="E541">
            <v>233855</v>
          </cell>
          <cell r="F541">
            <v>1933196</v>
          </cell>
          <cell r="G541">
            <v>232458</v>
          </cell>
          <cell r="H541">
            <v>69685</v>
          </cell>
          <cell r="I541">
            <v>69971</v>
          </cell>
          <cell r="J541" t="b">
            <v>0</v>
          </cell>
        </row>
        <row r="542">
          <cell r="A542">
            <v>198306001</v>
          </cell>
          <cell r="B542">
            <v>38749</v>
          </cell>
          <cell r="C542">
            <v>822879</v>
          </cell>
          <cell r="D542">
            <v>498210</v>
          </cell>
          <cell r="E542">
            <v>324688</v>
          </cell>
          <cell r="F542">
            <v>2893974</v>
          </cell>
          <cell r="G542">
            <v>361058</v>
          </cell>
          <cell r="H542">
            <v>157068</v>
          </cell>
          <cell r="I542">
            <v>155276</v>
          </cell>
          <cell r="J542" t="b">
            <v>0</v>
          </cell>
        </row>
        <row r="543">
          <cell r="A543">
            <v>198306001</v>
          </cell>
          <cell r="B543">
            <v>39114</v>
          </cell>
          <cell r="C543">
            <v>896102</v>
          </cell>
          <cell r="D543">
            <v>481330</v>
          </cell>
          <cell r="E543">
            <v>414772</v>
          </cell>
          <cell r="F543">
            <v>3215624</v>
          </cell>
          <cell r="G543">
            <v>301594</v>
          </cell>
          <cell r="H543">
            <v>205964</v>
          </cell>
          <cell r="I543">
            <v>205469</v>
          </cell>
          <cell r="J543" t="b">
            <v>0</v>
          </cell>
        </row>
        <row r="544">
          <cell r="A544">
            <v>198306002</v>
          </cell>
          <cell r="B544">
            <v>36951</v>
          </cell>
          <cell r="C544">
            <v>5390021</v>
          </cell>
          <cell r="D544">
            <v>2424039</v>
          </cell>
          <cell r="E544">
            <v>2965981</v>
          </cell>
          <cell r="F544">
            <v>14323808</v>
          </cell>
          <cell r="G544">
            <v>26331</v>
          </cell>
          <cell r="H544">
            <v>559333</v>
          </cell>
          <cell r="I544">
            <v>613074</v>
          </cell>
          <cell r="J544" t="b">
            <v>0</v>
          </cell>
        </row>
        <row r="545">
          <cell r="A545">
            <v>198306002</v>
          </cell>
          <cell r="B545">
            <v>37316</v>
          </cell>
          <cell r="C545">
            <v>5818385</v>
          </cell>
          <cell r="D545">
            <v>2456385</v>
          </cell>
          <cell r="E545">
            <v>3362000</v>
          </cell>
          <cell r="F545">
            <v>14189866</v>
          </cell>
          <cell r="G545">
            <v>15105</v>
          </cell>
          <cell r="H545">
            <v>677312</v>
          </cell>
          <cell r="I545">
            <v>727668</v>
          </cell>
          <cell r="J545" t="b">
            <v>0</v>
          </cell>
        </row>
        <row r="546">
          <cell r="A546">
            <v>198306002</v>
          </cell>
          <cell r="B546">
            <v>37681</v>
          </cell>
          <cell r="C546">
            <v>5626782</v>
          </cell>
          <cell r="D546">
            <v>2137890</v>
          </cell>
          <cell r="E546">
            <v>3488892</v>
          </cell>
          <cell r="F546">
            <v>13628267</v>
          </cell>
          <cell r="G546">
            <v>11067</v>
          </cell>
          <cell r="H546">
            <v>250582</v>
          </cell>
          <cell r="I546">
            <v>273146</v>
          </cell>
          <cell r="J546" t="b">
            <v>0</v>
          </cell>
        </row>
        <row r="547">
          <cell r="A547">
            <v>198307001</v>
          </cell>
          <cell r="B547">
            <v>36220</v>
          </cell>
          <cell r="C547">
            <v>104664</v>
          </cell>
          <cell r="D547">
            <v>87871</v>
          </cell>
          <cell r="E547">
            <v>16793</v>
          </cell>
          <cell r="F547">
            <v>265975</v>
          </cell>
          <cell r="G547">
            <v>72543</v>
          </cell>
          <cell r="H547">
            <v>-8713</v>
          </cell>
          <cell r="I547">
            <v>6622</v>
          </cell>
          <cell r="J547" t="b">
            <v>0</v>
          </cell>
        </row>
        <row r="548">
          <cell r="A548">
            <v>198307001</v>
          </cell>
          <cell r="B548">
            <v>36586</v>
          </cell>
          <cell r="C548">
            <v>106715</v>
          </cell>
          <cell r="D548">
            <v>89323</v>
          </cell>
          <cell r="E548">
            <v>17392</v>
          </cell>
          <cell r="F548">
            <v>272990</v>
          </cell>
          <cell r="G548">
            <v>90682</v>
          </cell>
          <cell r="H548">
            <v>2064</v>
          </cell>
          <cell r="I548">
            <v>598</v>
          </cell>
          <cell r="J548" t="b">
            <v>0</v>
          </cell>
        </row>
        <row r="549">
          <cell r="A549">
            <v>198307001</v>
          </cell>
          <cell r="B549">
            <v>36951</v>
          </cell>
          <cell r="C549">
            <v>106375</v>
          </cell>
          <cell r="D549">
            <v>87514</v>
          </cell>
          <cell r="E549">
            <v>18861</v>
          </cell>
          <cell r="F549">
            <v>289587</v>
          </cell>
          <cell r="G549">
            <v>83362</v>
          </cell>
          <cell r="H549">
            <v>2244</v>
          </cell>
          <cell r="I549">
            <v>1028</v>
          </cell>
          <cell r="J549" t="b">
            <v>0</v>
          </cell>
        </row>
        <row r="550">
          <cell r="A550">
            <v>198307001</v>
          </cell>
          <cell r="B550">
            <v>38412</v>
          </cell>
          <cell r="C550">
            <v>122468</v>
          </cell>
          <cell r="D550">
            <v>103855</v>
          </cell>
          <cell r="E550">
            <v>18613</v>
          </cell>
          <cell r="F550">
            <v>392080</v>
          </cell>
          <cell r="G550">
            <v>67</v>
          </cell>
          <cell r="H550">
            <v>656</v>
          </cell>
          <cell r="I550">
            <v>-228</v>
          </cell>
          <cell r="J550" t="b">
            <v>0</v>
          </cell>
        </row>
        <row r="551">
          <cell r="A551">
            <v>198307001</v>
          </cell>
          <cell r="B551">
            <v>38777</v>
          </cell>
          <cell r="C551">
            <v>139596</v>
          </cell>
          <cell r="D551">
            <v>119308</v>
          </cell>
          <cell r="E551">
            <v>20288</v>
          </cell>
          <cell r="F551">
            <v>398014</v>
          </cell>
          <cell r="G551">
            <v>63</v>
          </cell>
          <cell r="H551">
            <v>2088</v>
          </cell>
          <cell r="I551">
            <v>1295</v>
          </cell>
          <cell r="J551" t="b">
            <v>0</v>
          </cell>
        </row>
        <row r="552">
          <cell r="A552">
            <v>198307001</v>
          </cell>
          <cell r="B552">
            <v>39142</v>
          </cell>
          <cell r="C552">
            <v>128545</v>
          </cell>
          <cell r="D552">
            <v>100364</v>
          </cell>
          <cell r="E552">
            <v>28180</v>
          </cell>
          <cell r="F552">
            <v>405762</v>
          </cell>
          <cell r="G552">
            <v>58390</v>
          </cell>
          <cell r="H552">
            <v>16981</v>
          </cell>
          <cell r="I552">
            <v>15407</v>
          </cell>
          <cell r="J552" t="b">
            <v>0</v>
          </cell>
        </row>
        <row r="553">
          <cell r="A553">
            <v>198307001</v>
          </cell>
          <cell r="B553">
            <v>39508</v>
          </cell>
          <cell r="C553">
            <v>121768</v>
          </cell>
          <cell r="D553">
            <v>88465</v>
          </cell>
          <cell r="E553">
            <v>33303</v>
          </cell>
          <cell r="F553">
            <v>413086</v>
          </cell>
          <cell r="G553">
            <v>58035</v>
          </cell>
          <cell r="H553">
            <v>9882</v>
          </cell>
          <cell r="I553">
            <v>8557</v>
          </cell>
          <cell r="J553" t="b">
            <v>0</v>
          </cell>
        </row>
        <row r="554">
          <cell r="A554">
            <v>198307002</v>
          </cell>
          <cell r="B554">
            <v>36861</v>
          </cell>
          <cell r="C554">
            <v>422803</v>
          </cell>
          <cell r="D554">
            <v>43137</v>
          </cell>
          <cell r="E554">
            <v>379665</v>
          </cell>
          <cell r="F554">
            <v>458176</v>
          </cell>
          <cell r="H554">
            <v>25533</v>
          </cell>
          <cell r="I554">
            <v>30772</v>
          </cell>
          <cell r="J554" t="b">
            <v>0</v>
          </cell>
        </row>
        <row r="555">
          <cell r="A555">
            <v>198307002</v>
          </cell>
          <cell r="B555">
            <v>37226</v>
          </cell>
          <cell r="C555">
            <v>436270</v>
          </cell>
          <cell r="D555">
            <v>40534</v>
          </cell>
          <cell r="E555">
            <v>395736</v>
          </cell>
          <cell r="F555">
            <v>452346</v>
          </cell>
          <cell r="H555">
            <v>19690</v>
          </cell>
          <cell r="I555">
            <v>25673</v>
          </cell>
          <cell r="J555" t="b">
            <v>0</v>
          </cell>
        </row>
        <row r="556">
          <cell r="A556">
            <v>198307002</v>
          </cell>
          <cell r="B556">
            <v>37591</v>
          </cell>
          <cell r="C556">
            <v>446931</v>
          </cell>
          <cell r="D556">
            <v>45999</v>
          </cell>
          <cell r="E556">
            <v>400932</v>
          </cell>
          <cell r="F556">
            <v>497625</v>
          </cell>
          <cell r="H556">
            <v>12081</v>
          </cell>
          <cell r="I556">
            <v>12687</v>
          </cell>
          <cell r="J556" t="b">
            <v>0</v>
          </cell>
        </row>
        <row r="557">
          <cell r="A557">
            <v>198307002</v>
          </cell>
          <cell r="B557">
            <v>38687</v>
          </cell>
          <cell r="C557">
            <v>452062</v>
          </cell>
          <cell r="D557">
            <v>39377</v>
          </cell>
          <cell r="E557">
            <v>412685</v>
          </cell>
          <cell r="F557">
            <v>385610</v>
          </cell>
          <cell r="G557">
            <v>34628</v>
          </cell>
          <cell r="H557">
            <v>9324</v>
          </cell>
          <cell r="I557">
            <v>10014</v>
          </cell>
          <cell r="J557" t="b">
            <v>0</v>
          </cell>
        </row>
        <row r="558">
          <cell r="A558">
            <v>198307002</v>
          </cell>
          <cell r="B558">
            <v>39052</v>
          </cell>
          <cell r="C558">
            <v>441468</v>
          </cell>
          <cell r="D558">
            <v>36816</v>
          </cell>
          <cell r="E558">
            <v>404652</v>
          </cell>
          <cell r="F558">
            <v>386588</v>
          </cell>
          <cell r="G558">
            <v>35240</v>
          </cell>
          <cell r="H558">
            <v>1887</v>
          </cell>
          <cell r="I558">
            <v>3855</v>
          </cell>
          <cell r="J558" t="b">
            <v>0</v>
          </cell>
        </row>
        <row r="559">
          <cell r="A559">
            <v>198307002</v>
          </cell>
          <cell r="B559">
            <v>39417</v>
          </cell>
          <cell r="C559">
            <v>455518</v>
          </cell>
          <cell r="D559">
            <v>47222</v>
          </cell>
          <cell r="E559">
            <v>408296</v>
          </cell>
          <cell r="F559">
            <v>426012</v>
          </cell>
          <cell r="G559">
            <v>34639</v>
          </cell>
          <cell r="H559">
            <v>9572</v>
          </cell>
          <cell r="I559">
            <v>13813</v>
          </cell>
          <cell r="J559" t="b">
            <v>0</v>
          </cell>
        </row>
        <row r="560">
          <cell r="A560">
            <v>198307003</v>
          </cell>
          <cell r="B560">
            <v>37257</v>
          </cell>
          <cell r="C560">
            <v>42630</v>
          </cell>
          <cell r="D560">
            <v>24858</v>
          </cell>
          <cell r="E560">
            <v>1000</v>
          </cell>
          <cell r="F560">
            <v>209103</v>
          </cell>
          <cell r="G560">
            <v>19200</v>
          </cell>
          <cell r="H560">
            <v>56</v>
          </cell>
          <cell r="I560">
            <v>87</v>
          </cell>
          <cell r="J560" t="b">
            <v>0</v>
          </cell>
        </row>
        <row r="561">
          <cell r="A561">
            <v>198307003</v>
          </cell>
          <cell r="B561">
            <v>37622</v>
          </cell>
          <cell r="C561">
            <v>41317</v>
          </cell>
          <cell r="D561">
            <v>24955</v>
          </cell>
          <cell r="E561">
            <v>1000</v>
          </cell>
          <cell r="F561">
            <v>205793</v>
          </cell>
          <cell r="G561">
            <v>19200</v>
          </cell>
          <cell r="H561">
            <v>1713</v>
          </cell>
          <cell r="I561">
            <v>375</v>
          </cell>
          <cell r="J561" t="b">
            <v>0</v>
          </cell>
        </row>
        <row r="562">
          <cell r="A562">
            <v>198307005</v>
          </cell>
          <cell r="B562">
            <v>36861</v>
          </cell>
          <cell r="C562">
            <v>21585026</v>
          </cell>
          <cell r="D562">
            <v>17468284</v>
          </cell>
          <cell r="E562">
            <v>4116741</v>
          </cell>
          <cell r="F562">
            <v>12579839</v>
          </cell>
          <cell r="G562">
            <v>314552</v>
          </cell>
          <cell r="H562">
            <v>1105418</v>
          </cell>
          <cell r="I562">
            <v>906783</v>
          </cell>
          <cell r="J562" t="b">
            <v>0</v>
          </cell>
        </row>
        <row r="563">
          <cell r="A563">
            <v>198307005</v>
          </cell>
          <cell r="B563">
            <v>37226</v>
          </cell>
          <cell r="C563">
            <v>26989411</v>
          </cell>
          <cell r="D563">
            <v>23786605</v>
          </cell>
          <cell r="E563">
            <v>3202806</v>
          </cell>
          <cell r="F563">
            <v>10730907</v>
          </cell>
          <cell r="G563">
            <v>332779</v>
          </cell>
          <cell r="H563">
            <v>381321</v>
          </cell>
          <cell r="I563">
            <v>135192</v>
          </cell>
          <cell r="J563" t="b">
            <v>0</v>
          </cell>
        </row>
        <row r="564">
          <cell r="A564">
            <v>198307005</v>
          </cell>
          <cell r="B564">
            <v>37591</v>
          </cell>
          <cell r="C564">
            <v>22206360</v>
          </cell>
          <cell r="D564">
            <v>18964959</v>
          </cell>
          <cell r="E564">
            <v>3241401</v>
          </cell>
          <cell r="F564">
            <v>15945568</v>
          </cell>
          <cell r="G564">
            <v>358530</v>
          </cell>
          <cell r="H564">
            <v>689991</v>
          </cell>
          <cell r="I564">
            <v>333611</v>
          </cell>
          <cell r="J564" t="b">
            <v>0</v>
          </cell>
        </row>
        <row r="565">
          <cell r="A565">
            <v>198307005</v>
          </cell>
          <cell r="B565">
            <v>37956</v>
          </cell>
          <cell r="C565">
            <v>22673837</v>
          </cell>
          <cell r="D565">
            <v>19297209</v>
          </cell>
          <cell r="E565">
            <v>3376628</v>
          </cell>
          <cell r="F565">
            <v>13165695</v>
          </cell>
          <cell r="G565">
            <v>395483</v>
          </cell>
          <cell r="H565">
            <v>747822</v>
          </cell>
          <cell r="I565">
            <v>373444</v>
          </cell>
          <cell r="J565" t="b">
            <v>0</v>
          </cell>
        </row>
        <row r="566">
          <cell r="A566">
            <v>198307005</v>
          </cell>
          <cell r="B566">
            <v>38322</v>
          </cell>
          <cell r="C566">
            <v>24865600</v>
          </cell>
          <cell r="D566">
            <v>21359781</v>
          </cell>
          <cell r="E566">
            <v>3505819</v>
          </cell>
          <cell r="F566">
            <v>13951174</v>
          </cell>
          <cell r="G566">
            <v>419589</v>
          </cell>
          <cell r="H566">
            <v>1032064</v>
          </cell>
          <cell r="I566">
            <v>601383</v>
          </cell>
          <cell r="J566" t="b">
            <v>0</v>
          </cell>
        </row>
        <row r="567">
          <cell r="A567">
            <v>198307005</v>
          </cell>
          <cell r="B567">
            <v>38687</v>
          </cell>
          <cell r="C567">
            <v>23802157</v>
          </cell>
          <cell r="D567">
            <v>20189948</v>
          </cell>
          <cell r="E567">
            <v>3612208</v>
          </cell>
          <cell r="F567">
            <v>12101802</v>
          </cell>
          <cell r="G567">
            <v>467951</v>
          </cell>
          <cell r="H567">
            <v>682708</v>
          </cell>
          <cell r="I567">
            <v>301135</v>
          </cell>
          <cell r="J567" t="b">
            <v>0</v>
          </cell>
        </row>
        <row r="568">
          <cell r="A568">
            <v>198307005</v>
          </cell>
          <cell r="B568">
            <v>39052</v>
          </cell>
          <cell r="C568">
            <v>18703079</v>
          </cell>
          <cell r="D568">
            <v>15131833</v>
          </cell>
          <cell r="E568">
            <v>3571245</v>
          </cell>
          <cell r="F568">
            <v>12137247</v>
          </cell>
          <cell r="G568">
            <v>494710</v>
          </cell>
          <cell r="H568">
            <v>522422</v>
          </cell>
          <cell r="I568">
            <v>165349</v>
          </cell>
          <cell r="J568" t="b">
            <v>0</v>
          </cell>
        </row>
        <row r="569">
          <cell r="A569">
            <v>198307005</v>
          </cell>
          <cell r="B569">
            <v>39417</v>
          </cell>
          <cell r="C569">
            <v>20198640</v>
          </cell>
          <cell r="D569">
            <v>16637015</v>
          </cell>
          <cell r="E569">
            <v>3561624</v>
          </cell>
          <cell r="F569">
            <v>12281219</v>
          </cell>
          <cell r="G569">
            <v>516269</v>
          </cell>
          <cell r="H569">
            <v>419911</v>
          </cell>
          <cell r="I569">
            <v>51237</v>
          </cell>
          <cell r="J569" t="b">
            <v>0</v>
          </cell>
        </row>
        <row r="570">
          <cell r="A570">
            <v>198307006</v>
          </cell>
          <cell r="B570">
            <v>37681</v>
          </cell>
          <cell r="C570">
            <v>4886403</v>
          </cell>
          <cell r="D570">
            <v>3798524</v>
          </cell>
          <cell r="E570">
            <v>1087879</v>
          </cell>
          <cell r="F570">
            <v>10821793</v>
          </cell>
          <cell r="G570">
            <v>172584</v>
          </cell>
          <cell r="H570">
            <v>85301</v>
          </cell>
          <cell r="I570">
            <v>75886</v>
          </cell>
          <cell r="J570" t="b">
            <v>1</v>
          </cell>
        </row>
        <row r="571">
          <cell r="A571">
            <v>198307006</v>
          </cell>
          <cell r="B571">
            <v>38412</v>
          </cell>
          <cell r="C571">
            <v>4928731</v>
          </cell>
          <cell r="D571">
            <v>3586391</v>
          </cell>
          <cell r="E571">
            <v>1342340</v>
          </cell>
          <cell r="F571">
            <v>10956732</v>
          </cell>
          <cell r="G571">
            <v>156043</v>
          </cell>
          <cell r="H571">
            <v>202659</v>
          </cell>
          <cell r="I571">
            <v>205706</v>
          </cell>
          <cell r="J571" t="b">
            <v>0</v>
          </cell>
        </row>
        <row r="572">
          <cell r="A572">
            <v>198307006</v>
          </cell>
          <cell r="B572">
            <v>38777</v>
          </cell>
          <cell r="C572">
            <v>4364094</v>
          </cell>
          <cell r="D572">
            <v>2895340</v>
          </cell>
          <cell r="E572">
            <v>1468754</v>
          </cell>
          <cell r="F572">
            <v>10129703</v>
          </cell>
          <cell r="G572">
            <v>117568</v>
          </cell>
          <cell r="H572">
            <v>22968</v>
          </cell>
          <cell r="I572">
            <v>53370</v>
          </cell>
          <cell r="J572" t="b">
            <v>0</v>
          </cell>
        </row>
        <row r="573">
          <cell r="A573">
            <v>198307006</v>
          </cell>
          <cell r="B573">
            <v>39142</v>
          </cell>
          <cell r="C573">
            <v>5822451</v>
          </cell>
          <cell r="D573">
            <v>4073590</v>
          </cell>
          <cell r="E573">
            <v>1748861</v>
          </cell>
          <cell r="F573">
            <v>10031867</v>
          </cell>
          <cell r="G573">
            <v>103142</v>
          </cell>
          <cell r="H573">
            <v>25886</v>
          </cell>
          <cell r="I573">
            <v>30741</v>
          </cell>
          <cell r="J573" t="b">
            <v>0</v>
          </cell>
        </row>
        <row r="574">
          <cell r="A574">
            <v>198307007</v>
          </cell>
          <cell r="B574">
            <v>36647</v>
          </cell>
          <cell r="C574">
            <v>699658</v>
          </cell>
          <cell r="D574">
            <v>92403</v>
          </cell>
          <cell r="E574">
            <v>607255</v>
          </cell>
          <cell r="F574">
            <v>1181144</v>
          </cell>
          <cell r="G574">
            <v>1136519</v>
          </cell>
          <cell r="H574">
            <v>24058</v>
          </cell>
          <cell r="I574">
            <v>31087</v>
          </cell>
          <cell r="J574" t="b">
            <v>0</v>
          </cell>
        </row>
        <row r="575">
          <cell r="A575">
            <v>198307007</v>
          </cell>
          <cell r="B575">
            <v>37012</v>
          </cell>
          <cell r="C575">
            <v>697663</v>
          </cell>
          <cell r="D575">
            <v>102807</v>
          </cell>
          <cell r="E575">
            <v>594856</v>
          </cell>
          <cell r="F575">
            <v>1100616</v>
          </cell>
          <cell r="G575">
            <v>1064719</v>
          </cell>
          <cell r="H575">
            <v>16212</v>
          </cell>
          <cell r="I575">
            <v>19770</v>
          </cell>
          <cell r="J575" t="b">
            <v>0</v>
          </cell>
        </row>
        <row r="576">
          <cell r="A576">
            <v>198307007</v>
          </cell>
          <cell r="B576">
            <v>37377</v>
          </cell>
          <cell r="C576">
            <v>714563</v>
          </cell>
          <cell r="D576">
            <v>107305</v>
          </cell>
          <cell r="E576">
            <v>607258</v>
          </cell>
          <cell r="F576">
            <v>994346</v>
          </cell>
          <cell r="G576">
            <v>972773</v>
          </cell>
          <cell r="H576">
            <v>20892</v>
          </cell>
          <cell r="I576">
            <v>31937</v>
          </cell>
          <cell r="J576" t="b">
            <v>0</v>
          </cell>
        </row>
        <row r="577">
          <cell r="A577">
            <v>198307007</v>
          </cell>
          <cell r="B577">
            <v>37742</v>
          </cell>
          <cell r="C577">
            <v>716529</v>
          </cell>
          <cell r="D577">
            <v>93768</v>
          </cell>
          <cell r="E577">
            <v>622760</v>
          </cell>
          <cell r="F577">
            <v>977660</v>
          </cell>
          <cell r="G577">
            <v>956583</v>
          </cell>
          <cell r="H577">
            <v>26020</v>
          </cell>
          <cell r="I577">
            <v>33163</v>
          </cell>
          <cell r="J577" t="b">
            <v>0</v>
          </cell>
        </row>
        <row r="578">
          <cell r="A578">
            <v>198307007</v>
          </cell>
          <cell r="B578">
            <v>38108</v>
          </cell>
          <cell r="C578">
            <v>716988</v>
          </cell>
          <cell r="D578">
            <v>77594</v>
          </cell>
          <cell r="E578">
            <v>639393</v>
          </cell>
          <cell r="F578">
            <v>976227</v>
          </cell>
          <cell r="G578">
            <v>957753</v>
          </cell>
          <cell r="H578">
            <v>30287</v>
          </cell>
          <cell r="I578">
            <v>35460</v>
          </cell>
          <cell r="J578" t="b">
            <v>0</v>
          </cell>
        </row>
        <row r="579">
          <cell r="A579">
            <v>198307007</v>
          </cell>
          <cell r="B579">
            <v>38473</v>
          </cell>
          <cell r="C579">
            <v>673723</v>
          </cell>
          <cell r="D579">
            <v>60478</v>
          </cell>
          <cell r="E579">
            <v>613245</v>
          </cell>
          <cell r="F579">
            <v>948971</v>
          </cell>
          <cell r="G579">
            <v>85050</v>
          </cell>
          <cell r="H579">
            <v>12655</v>
          </cell>
          <cell r="I579">
            <v>14390</v>
          </cell>
          <cell r="J579" t="b">
            <v>0</v>
          </cell>
        </row>
        <row r="580">
          <cell r="A580">
            <v>198307007</v>
          </cell>
          <cell r="B580">
            <v>38838</v>
          </cell>
          <cell r="C580">
            <v>677131</v>
          </cell>
          <cell r="D580">
            <v>73459</v>
          </cell>
          <cell r="E580">
            <v>603671</v>
          </cell>
          <cell r="F580">
            <v>919752</v>
          </cell>
          <cell r="G580">
            <v>85315</v>
          </cell>
          <cell r="H580">
            <v>-2535</v>
          </cell>
          <cell r="I580">
            <v>-1488</v>
          </cell>
          <cell r="J580" t="b">
            <v>0</v>
          </cell>
        </row>
        <row r="581">
          <cell r="A581">
            <v>198309001</v>
          </cell>
          <cell r="B581">
            <v>36951</v>
          </cell>
          <cell r="C581">
            <v>1403260</v>
          </cell>
          <cell r="D581">
            <v>244777</v>
          </cell>
          <cell r="E581">
            <v>1158483</v>
          </cell>
          <cell r="F581">
            <v>1990846</v>
          </cell>
          <cell r="G581">
            <v>719713</v>
          </cell>
          <cell r="H581">
            <v>74788</v>
          </cell>
          <cell r="I581">
            <v>98140</v>
          </cell>
          <cell r="J581" t="b">
            <v>0</v>
          </cell>
        </row>
        <row r="582">
          <cell r="A582">
            <v>198309001</v>
          </cell>
          <cell r="B582">
            <v>37316</v>
          </cell>
          <cell r="C582">
            <v>1295208</v>
          </cell>
          <cell r="D582">
            <v>221112</v>
          </cell>
          <cell r="E582">
            <v>1074096</v>
          </cell>
          <cell r="F582">
            <v>1860744</v>
          </cell>
          <cell r="G582">
            <v>621558</v>
          </cell>
          <cell r="H582">
            <v>-66371</v>
          </cell>
          <cell r="I582">
            <v>-54745</v>
          </cell>
          <cell r="J582" t="b">
            <v>0</v>
          </cell>
        </row>
        <row r="583">
          <cell r="A583">
            <v>198309001</v>
          </cell>
          <cell r="B583">
            <v>37681</v>
          </cell>
          <cell r="C583">
            <v>1110401</v>
          </cell>
          <cell r="D583">
            <v>208443</v>
          </cell>
          <cell r="E583">
            <v>901958</v>
          </cell>
          <cell r="F583">
            <v>1754146</v>
          </cell>
          <cell r="G583">
            <v>581413</v>
          </cell>
          <cell r="H583">
            <v>16608</v>
          </cell>
          <cell r="I583">
            <v>72349</v>
          </cell>
          <cell r="J583" t="b">
            <v>0</v>
          </cell>
        </row>
        <row r="584">
          <cell r="A584">
            <v>198309001</v>
          </cell>
          <cell r="B584">
            <v>38047</v>
          </cell>
          <cell r="C584">
            <v>413414</v>
          </cell>
          <cell r="D584">
            <v>201286</v>
          </cell>
          <cell r="E584">
            <v>212128</v>
          </cell>
          <cell r="F584">
            <v>1613629</v>
          </cell>
          <cell r="G584">
            <v>561227</v>
          </cell>
          <cell r="H584">
            <v>15390</v>
          </cell>
          <cell r="I584">
            <v>13115</v>
          </cell>
          <cell r="J584" t="b">
            <v>0</v>
          </cell>
        </row>
        <row r="585">
          <cell r="A585">
            <v>198309001</v>
          </cell>
          <cell r="B585">
            <v>38412</v>
          </cell>
          <cell r="C585">
            <v>461745</v>
          </cell>
          <cell r="D585">
            <v>222744</v>
          </cell>
          <cell r="E585">
            <v>239000</v>
          </cell>
          <cell r="F585">
            <v>1594392</v>
          </cell>
          <cell r="G585">
            <v>547491</v>
          </cell>
          <cell r="H585">
            <v>25951</v>
          </cell>
          <cell r="I585">
            <v>26363</v>
          </cell>
          <cell r="J585" t="b">
            <v>0</v>
          </cell>
        </row>
        <row r="586">
          <cell r="A586">
            <v>198309001</v>
          </cell>
          <cell r="B586">
            <v>38777</v>
          </cell>
          <cell r="C586">
            <v>478210</v>
          </cell>
          <cell r="D586">
            <v>214436</v>
          </cell>
          <cell r="E586">
            <v>263774</v>
          </cell>
          <cell r="F586">
            <v>1513309</v>
          </cell>
          <cell r="G586">
            <v>536025</v>
          </cell>
          <cell r="H586">
            <v>31438</v>
          </cell>
          <cell r="I586">
            <v>33268</v>
          </cell>
          <cell r="J586" t="b">
            <v>0</v>
          </cell>
        </row>
        <row r="587">
          <cell r="A587">
            <v>198309001</v>
          </cell>
          <cell r="B587">
            <v>39142</v>
          </cell>
          <cell r="C587">
            <v>511630</v>
          </cell>
          <cell r="D587">
            <v>223446</v>
          </cell>
          <cell r="E587">
            <v>288183</v>
          </cell>
          <cell r="F587">
            <v>1536462</v>
          </cell>
          <cell r="G587">
            <v>512188</v>
          </cell>
          <cell r="H587">
            <v>29342</v>
          </cell>
          <cell r="I587">
            <v>31441</v>
          </cell>
          <cell r="J587" t="b">
            <v>0</v>
          </cell>
        </row>
        <row r="588">
          <cell r="A588">
            <v>198309001</v>
          </cell>
          <cell r="B588">
            <v>39508</v>
          </cell>
          <cell r="C588">
            <v>470781</v>
          </cell>
          <cell r="D588">
            <v>165581</v>
          </cell>
          <cell r="E588">
            <v>305200</v>
          </cell>
          <cell r="F588">
            <v>1537578</v>
          </cell>
          <cell r="G588">
            <v>514483</v>
          </cell>
          <cell r="H588">
            <v>22818</v>
          </cell>
          <cell r="I588">
            <v>24045</v>
          </cell>
          <cell r="J588" t="b">
            <v>0</v>
          </cell>
        </row>
        <row r="589">
          <cell r="A589">
            <v>198309002</v>
          </cell>
          <cell r="B589">
            <v>36617</v>
          </cell>
          <cell r="C589">
            <v>962294</v>
          </cell>
          <cell r="D589">
            <v>850500</v>
          </cell>
          <cell r="E589">
            <v>111793</v>
          </cell>
          <cell r="F589">
            <v>2367638</v>
          </cell>
          <cell r="G589">
            <v>36973</v>
          </cell>
          <cell r="H589">
            <v>42903</v>
          </cell>
          <cell r="I589">
            <v>34946</v>
          </cell>
          <cell r="J589" t="b">
            <v>1</v>
          </cell>
        </row>
        <row r="590">
          <cell r="A590">
            <v>198309002</v>
          </cell>
          <cell r="B590">
            <v>36982</v>
          </cell>
          <cell r="C590">
            <v>1484846</v>
          </cell>
          <cell r="D590">
            <v>1362530</v>
          </cell>
          <cell r="E590">
            <v>122317</v>
          </cell>
          <cell r="F590">
            <v>2326158</v>
          </cell>
          <cell r="G590">
            <v>30973</v>
          </cell>
          <cell r="H590">
            <v>51463</v>
          </cell>
          <cell r="I590">
            <v>39636</v>
          </cell>
          <cell r="J590" t="b">
            <v>1</v>
          </cell>
        </row>
        <row r="591">
          <cell r="A591">
            <v>198309002</v>
          </cell>
          <cell r="B591">
            <v>37347</v>
          </cell>
          <cell r="C591">
            <v>1393496</v>
          </cell>
          <cell r="D591">
            <v>1246515</v>
          </cell>
          <cell r="E591">
            <v>146981</v>
          </cell>
          <cell r="F591">
            <v>2354777</v>
          </cell>
          <cell r="G591">
            <v>57291</v>
          </cell>
          <cell r="H591">
            <v>86346</v>
          </cell>
          <cell r="I591">
            <v>83936</v>
          </cell>
          <cell r="J591" t="b">
            <v>1</v>
          </cell>
        </row>
        <row r="592">
          <cell r="A592">
            <v>198309003</v>
          </cell>
          <cell r="B592">
            <v>36861</v>
          </cell>
          <cell r="C592">
            <v>239508</v>
          </cell>
          <cell r="D592">
            <v>58039</v>
          </cell>
          <cell r="E592">
            <v>181469</v>
          </cell>
          <cell r="F592">
            <v>578136</v>
          </cell>
          <cell r="G592">
            <v>59590</v>
          </cell>
          <cell r="J592" t="b">
            <v>0</v>
          </cell>
        </row>
        <row r="593">
          <cell r="A593">
            <v>198309003</v>
          </cell>
          <cell r="B593">
            <v>37226</v>
          </cell>
          <cell r="C593">
            <v>223300</v>
          </cell>
          <cell r="D593">
            <v>49626</v>
          </cell>
          <cell r="E593">
            <v>173675</v>
          </cell>
          <cell r="F593">
            <v>531851</v>
          </cell>
          <cell r="G593">
            <v>56258</v>
          </cell>
          <cell r="J593" t="b">
            <v>0</v>
          </cell>
        </row>
        <row r="594">
          <cell r="A594">
            <v>198309003</v>
          </cell>
          <cell r="B594">
            <v>37591</v>
          </cell>
          <cell r="C594">
            <v>195820</v>
          </cell>
          <cell r="D594">
            <v>48395</v>
          </cell>
          <cell r="E594">
            <v>147425</v>
          </cell>
          <cell r="F594">
            <v>514644</v>
          </cell>
          <cell r="G594">
            <v>58151</v>
          </cell>
          <cell r="J594" t="b">
            <v>0</v>
          </cell>
        </row>
        <row r="595">
          <cell r="A595">
            <v>198309003</v>
          </cell>
          <cell r="B595">
            <v>37956</v>
          </cell>
          <cell r="C595">
            <v>184453</v>
          </cell>
          <cell r="D595">
            <v>44672</v>
          </cell>
          <cell r="E595">
            <v>139780</v>
          </cell>
          <cell r="F595">
            <v>477118</v>
          </cell>
          <cell r="G595">
            <v>56495</v>
          </cell>
          <cell r="J595" t="b">
            <v>0</v>
          </cell>
        </row>
        <row r="596">
          <cell r="A596">
            <v>198309003</v>
          </cell>
          <cell r="B596">
            <v>38322</v>
          </cell>
          <cell r="C596">
            <v>176865</v>
          </cell>
          <cell r="D596">
            <v>53012</v>
          </cell>
          <cell r="E596">
            <v>123853</v>
          </cell>
          <cell r="F596">
            <v>509434</v>
          </cell>
          <cell r="G596">
            <v>59585</v>
          </cell>
          <cell r="J596" t="b">
            <v>0</v>
          </cell>
        </row>
        <row r="597">
          <cell r="A597">
            <v>198309003</v>
          </cell>
          <cell r="B597">
            <v>38687</v>
          </cell>
          <cell r="C597">
            <v>186998</v>
          </cell>
          <cell r="D597">
            <v>55922</v>
          </cell>
          <cell r="E597">
            <v>131076</v>
          </cell>
          <cell r="F597">
            <v>504895</v>
          </cell>
          <cell r="G597">
            <v>59559</v>
          </cell>
          <cell r="J597" t="b">
            <v>0</v>
          </cell>
        </row>
        <row r="598">
          <cell r="A598">
            <v>198309003</v>
          </cell>
          <cell r="B598">
            <v>39052</v>
          </cell>
          <cell r="C598">
            <v>195338</v>
          </cell>
          <cell r="D598">
            <v>60301</v>
          </cell>
          <cell r="E598">
            <v>135037</v>
          </cell>
          <cell r="F598">
            <v>523642</v>
          </cell>
          <cell r="G598">
            <v>63212</v>
          </cell>
          <cell r="J598" t="b">
            <v>0</v>
          </cell>
        </row>
        <row r="599">
          <cell r="A599">
            <v>198309003</v>
          </cell>
          <cell r="B599">
            <v>39417</v>
          </cell>
          <cell r="C599">
            <v>159884</v>
          </cell>
          <cell r="D599">
            <v>46321</v>
          </cell>
          <cell r="E599">
            <v>113563</v>
          </cell>
          <cell r="F599">
            <v>466118</v>
          </cell>
          <cell r="G599">
            <v>74003</v>
          </cell>
          <cell r="J599" t="b">
            <v>0</v>
          </cell>
        </row>
        <row r="600">
          <cell r="A600">
            <v>198312001</v>
          </cell>
          <cell r="B600">
            <v>36647</v>
          </cell>
          <cell r="C600">
            <v>6049164</v>
          </cell>
          <cell r="D600">
            <v>2545890</v>
          </cell>
          <cell r="E600">
            <v>3503274</v>
          </cell>
          <cell r="F600">
            <v>10235533</v>
          </cell>
          <cell r="G600">
            <v>0</v>
          </cell>
          <cell r="H600">
            <v>378589</v>
          </cell>
          <cell r="I600">
            <v>388510</v>
          </cell>
          <cell r="J600" t="b">
            <v>0</v>
          </cell>
        </row>
        <row r="601">
          <cell r="A601">
            <v>198312001</v>
          </cell>
          <cell r="B601">
            <v>37012</v>
          </cell>
          <cell r="C601">
            <v>6330415</v>
          </cell>
          <cell r="D601">
            <v>2808076</v>
          </cell>
          <cell r="E601">
            <v>3522339</v>
          </cell>
          <cell r="F601">
            <v>9758384</v>
          </cell>
          <cell r="G601">
            <v>0</v>
          </cell>
          <cell r="H601">
            <v>235047</v>
          </cell>
          <cell r="I601">
            <v>265967</v>
          </cell>
          <cell r="J601" t="b">
            <v>0</v>
          </cell>
        </row>
        <row r="602">
          <cell r="A602">
            <v>198312001</v>
          </cell>
          <cell r="B602">
            <v>37377</v>
          </cell>
          <cell r="C602">
            <v>6335372</v>
          </cell>
          <cell r="D602">
            <v>2726716</v>
          </cell>
          <cell r="E602">
            <v>3608656</v>
          </cell>
          <cell r="F602">
            <v>9537111</v>
          </cell>
          <cell r="G602">
            <v>0</v>
          </cell>
          <cell r="H602">
            <v>418956</v>
          </cell>
          <cell r="I602">
            <v>445383</v>
          </cell>
          <cell r="J602" t="b">
            <v>0</v>
          </cell>
        </row>
        <row r="603">
          <cell r="A603">
            <v>198312001</v>
          </cell>
          <cell r="B603">
            <v>37742</v>
          </cell>
          <cell r="C603">
            <v>9688537</v>
          </cell>
          <cell r="D603">
            <v>5461603</v>
          </cell>
          <cell r="E603">
            <v>4226934</v>
          </cell>
          <cell r="F603">
            <v>11472823</v>
          </cell>
          <cell r="G603">
            <v>0</v>
          </cell>
          <cell r="H603">
            <v>442039</v>
          </cell>
          <cell r="I603">
            <v>463600</v>
          </cell>
          <cell r="J603" t="b">
            <v>0</v>
          </cell>
        </row>
        <row r="604">
          <cell r="A604">
            <v>198312001</v>
          </cell>
          <cell r="B604">
            <v>38108</v>
          </cell>
          <cell r="C604">
            <v>9369274</v>
          </cell>
          <cell r="D604">
            <v>4958002</v>
          </cell>
          <cell r="E604">
            <v>4411272</v>
          </cell>
          <cell r="F604">
            <v>12326977</v>
          </cell>
          <cell r="G604">
            <v>0</v>
          </cell>
          <cell r="H604">
            <v>322632</v>
          </cell>
          <cell r="I604">
            <v>381772</v>
          </cell>
          <cell r="J604" t="b">
            <v>0</v>
          </cell>
        </row>
        <row r="605">
          <cell r="A605">
            <v>198312001</v>
          </cell>
          <cell r="B605">
            <v>38412</v>
          </cell>
          <cell r="C605">
            <v>10130381</v>
          </cell>
          <cell r="D605">
            <v>5593487</v>
          </cell>
          <cell r="E605">
            <v>4536894</v>
          </cell>
          <cell r="F605">
            <v>10098438</v>
          </cell>
          <cell r="G605">
            <v>0</v>
          </cell>
          <cell r="H605">
            <v>329973</v>
          </cell>
          <cell r="I605">
            <v>311300</v>
          </cell>
          <cell r="J605" t="b">
            <v>0</v>
          </cell>
        </row>
        <row r="606">
          <cell r="A606">
            <v>198312001</v>
          </cell>
          <cell r="B606">
            <v>38777</v>
          </cell>
          <cell r="C606">
            <v>9647227</v>
          </cell>
          <cell r="D606">
            <v>5617203</v>
          </cell>
          <cell r="E606">
            <v>4030023</v>
          </cell>
          <cell r="F606">
            <v>12453544</v>
          </cell>
          <cell r="G606">
            <v>0</v>
          </cell>
          <cell r="H606">
            <v>276853</v>
          </cell>
          <cell r="I606">
            <v>279113</v>
          </cell>
          <cell r="J606" t="b">
            <v>0</v>
          </cell>
        </row>
        <row r="607">
          <cell r="A607">
            <v>198312001</v>
          </cell>
          <cell r="B607">
            <v>39142</v>
          </cell>
          <cell r="C607">
            <v>9416140</v>
          </cell>
          <cell r="D607">
            <v>5320497</v>
          </cell>
          <cell r="E607">
            <v>4095643</v>
          </cell>
          <cell r="F607">
            <v>13184782</v>
          </cell>
          <cell r="G607">
            <v>0</v>
          </cell>
          <cell r="H607">
            <v>245054</v>
          </cell>
          <cell r="I607">
            <v>236894</v>
          </cell>
          <cell r="J607" t="b">
            <v>0</v>
          </cell>
        </row>
        <row r="608">
          <cell r="A608">
            <v>198312001</v>
          </cell>
          <cell r="B608">
            <v>39508</v>
          </cell>
          <cell r="C608">
            <v>9028301</v>
          </cell>
          <cell r="D608">
            <v>4918916</v>
          </cell>
          <cell r="E608">
            <v>4109385</v>
          </cell>
          <cell r="F608">
            <v>11530682</v>
          </cell>
          <cell r="G608">
            <v>70626</v>
          </cell>
          <cell r="H608">
            <v>151650</v>
          </cell>
          <cell r="I608">
            <v>157486</v>
          </cell>
          <cell r="J608" t="b">
            <v>0</v>
          </cell>
        </row>
        <row r="609">
          <cell r="A609">
            <v>198312002</v>
          </cell>
          <cell r="B609">
            <v>36831</v>
          </cell>
          <cell r="C609">
            <v>680210</v>
          </cell>
          <cell r="D609">
            <v>599440</v>
          </cell>
          <cell r="E609">
            <v>80770</v>
          </cell>
          <cell r="F609">
            <v>548289</v>
          </cell>
          <cell r="G609">
            <v>516200</v>
          </cell>
          <cell r="H609">
            <v>7572</v>
          </cell>
          <cell r="I609">
            <v>3746</v>
          </cell>
          <cell r="J609" t="b">
            <v>0</v>
          </cell>
        </row>
        <row r="610">
          <cell r="A610">
            <v>198312002</v>
          </cell>
          <cell r="B610">
            <v>37196</v>
          </cell>
          <cell r="C610">
            <v>676127</v>
          </cell>
          <cell r="D610">
            <v>587943</v>
          </cell>
          <cell r="E610">
            <v>88184</v>
          </cell>
          <cell r="F610">
            <v>546087</v>
          </cell>
          <cell r="G610">
            <v>520460</v>
          </cell>
          <cell r="H610">
            <v>28375</v>
          </cell>
          <cell r="I610">
            <v>7414</v>
          </cell>
          <cell r="J610" t="b">
            <v>0</v>
          </cell>
        </row>
        <row r="611">
          <cell r="A611">
            <v>198312002</v>
          </cell>
          <cell r="B611">
            <v>37561</v>
          </cell>
          <cell r="C611">
            <v>699420</v>
          </cell>
          <cell r="D611">
            <v>598814</v>
          </cell>
          <cell r="E611">
            <v>100606</v>
          </cell>
          <cell r="F611">
            <v>533426</v>
          </cell>
          <cell r="G611">
            <v>501984</v>
          </cell>
          <cell r="H611">
            <v>26898</v>
          </cell>
          <cell r="I611">
            <v>12422</v>
          </cell>
          <cell r="J611" t="b">
            <v>0</v>
          </cell>
        </row>
        <row r="612">
          <cell r="A612">
            <v>198312003</v>
          </cell>
          <cell r="B612">
            <v>36586</v>
          </cell>
          <cell r="C612">
            <v>3787052</v>
          </cell>
          <cell r="D612">
            <v>3728617</v>
          </cell>
          <cell r="E612">
            <v>58435</v>
          </cell>
          <cell r="F612">
            <v>2059828</v>
          </cell>
          <cell r="G612">
            <v>963813</v>
          </cell>
          <cell r="H612">
            <v>354585</v>
          </cell>
          <cell r="I612">
            <v>274013</v>
          </cell>
          <cell r="J612" t="b">
            <v>0</v>
          </cell>
        </row>
        <row r="613">
          <cell r="A613">
            <v>198312003</v>
          </cell>
          <cell r="B613">
            <v>36951</v>
          </cell>
          <cell r="C613">
            <v>3785485</v>
          </cell>
          <cell r="D613">
            <v>3729087</v>
          </cell>
          <cell r="E613">
            <v>56398</v>
          </cell>
          <cell r="F613">
            <v>2234595</v>
          </cell>
          <cell r="G613">
            <v>970776</v>
          </cell>
          <cell r="H613">
            <v>250006</v>
          </cell>
          <cell r="I613">
            <v>128440</v>
          </cell>
          <cell r="J613" t="b">
            <v>0</v>
          </cell>
        </row>
        <row r="614">
          <cell r="A614">
            <v>198312003</v>
          </cell>
          <cell r="B614">
            <v>37316</v>
          </cell>
          <cell r="C614">
            <v>3539752</v>
          </cell>
          <cell r="D614">
            <v>3482764</v>
          </cell>
          <cell r="E614">
            <v>56987</v>
          </cell>
          <cell r="F614">
            <v>2349767</v>
          </cell>
          <cell r="G614">
            <v>973810</v>
          </cell>
          <cell r="H614">
            <v>277460</v>
          </cell>
          <cell r="I614">
            <v>223167</v>
          </cell>
          <cell r="J614" t="b">
            <v>0</v>
          </cell>
        </row>
        <row r="615">
          <cell r="A615">
            <v>198312003</v>
          </cell>
          <cell r="B615">
            <v>37681</v>
          </cell>
          <cell r="C615">
            <v>4045305</v>
          </cell>
          <cell r="D615">
            <v>3634645</v>
          </cell>
          <cell r="E615">
            <v>410659</v>
          </cell>
          <cell r="F615">
            <v>2432861</v>
          </cell>
          <cell r="G615">
            <v>1111705</v>
          </cell>
          <cell r="H615">
            <v>139930</v>
          </cell>
          <cell r="I615">
            <v>103344</v>
          </cell>
          <cell r="J615" t="b">
            <v>0</v>
          </cell>
        </row>
        <row r="616">
          <cell r="A616">
            <v>198312003</v>
          </cell>
          <cell r="B616">
            <v>38047</v>
          </cell>
          <cell r="C616">
            <v>5520899</v>
          </cell>
          <cell r="D616">
            <v>4465320</v>
          </cell>
          <cell r="E616">
            <v>1055578</v>
          </cell>
          <cell r="F616">
            <v>5383096</v>
          </cell>
          <cell r="G616">
            <v>1150862</v>
          </cell>
          <cell r="H616">
            <v>550791</v>
          </cell>
          <cell r="I616">
            <v>483080</v>
          </cell>
          <cell r="J616" t="b">
            <v>0</v>
          </cell>
        </row>
        <row r="617">
          <cell r="A617">
            <v>198402001</v>
          </cell>
          <cell r="B617">
            <v>36951</v>
          </cell>
          <cell r="C617">
            <v>6729955</v>
          </cell>
          <cell r="D617">
            <v>4031738</v>
          </cell>
          <cell r="E617">
            <v>150000</v>
          </cell>
          <cell r="F617">
            <v>14615626</v>
          </cell>
          <cell r="G617">
            <v>248059</v>
          </cell>
          <cell r="H617">
            <v>744296</v>
          </cell>
          <cell r="I617">
            <v>731977</v>
          </cell>
          <cell r="J617" t="b">
            <v>0</v>
          </cell>
        </row>
        <row r="618">
          <cell r="A618">
            <v>198402001</v>
          </cell>
          <cell r="B618">
            <v>37316</v>
          </cell>
          <cell r="C618">
            <v>6991008</v>
          </cell>
          <cell r="D618">
            <v>3866597</v>
          </cell>
          <cell r="E618">
            <v>150000</v>
          </cell>
          <cell r="F618">
            <v>15042681</v>
          </cell>
          <cell r="G618">
            <v>323801</v>
          </cell>
          <cell r="H618">
            <v>794306</v>
          </cell>
          <cell r="I618">
            <v>818309</v>
          </cell>
          <cell r="J618" t="b">
            <v>0</v>
          </cell>
        </row>
        <row r="619">
          <cell r="A619">
            <v>198402001</v>
          </cell>
          <cell r="B619">
            <v>37681</v>
          </cell>
          <cell r="C619">
            <v>10313791</v>
          </cell>
          <cell r="D619">
            <v>6224881</v>
          </cell>
          <cell r="E619">
            <v>198000</v>
          </cell>
          <cell r="F619">
            <v>24763466</v>
          </cell>
          <cell r="G619">
            <v>338838</v>
          </cell>
          <cell r="H619">
            <v>745765</v>
          </cell>
          <cell r="I619">
            <v>749479</v>
          </cell>
          <cell r="J619" t="b">
            <v>0</v>
          </cell>
        </row>
        <row r="620">
          <cell r="A620">
            <v>198402001</v>
          </cell>
          <cell r="B620">
            <v>38412</v>
          </cell>
          <cell r="C620">
            <v>11227563</v>
          </cell>
          <cell r="D620">
            <v>5985777</v>
          </cell>
          <cell r="E620">
            <v>198000</v>
          </cell>
          <cell r="F620">
            <v>32288315</v>
          </cell>
          <cell r="G620">
            <v>458699</v>
          </cell>
          <cell r="H620">
            <v>924000</v>
          </cell>
          <cell r="I620">
            <v>851696</v>
          </cell>
          <cell r="J620" t="b">
            <v>0</v>
          </cell>
        </row>
        <row r="621">
          <cell r="A621">
            <v>198402001</v>
          </cell>
          <cell r="B621">
            <v>38777</v>
          </cell>
          <cell r="C621">
            <v>11471435</v>
          </cell>
          <cell r="D621">
            <v>5936780</v>
          </cell>
          <cell r="E621">
            <v>198000</v>
          </cell>
          <cell r="F621">
            <v>31444543</v>
          </cell>
          <cell r="G621">
            <v>544441</v>
          </cell>
          <cell r="H621">
            <v>631101</v>
          </cell>
          <cell r="I621">
            <v>560346</v>
          </cell>
          <cell r="J621" t="b">
            <v>0</v>
          </cell>
        </row>
        <row r="622">
          <cell r="A622">
            <v>198402001</v>
          </cell>
          <cell r="B622">
            <v>39142</v>
          </cell>
          <cell r="C622">
            <v>12169474</v>
          </cell>
          <cell r="D622">
            <v>6332541</v>
          </cell>
          <cell r="E622">
            <v>198000</v>
          </cell>
          <cell r="F622">
            <v>32105851</v>
          </cell>
          <cell r="G622">
            <v>612409</v>
          </cell>
          <cell r="H622">
            <v>626232</v>
          </cell>
          <cell r="I622">
            <v>561172</v>
          </cell>
          <cell r="J622" t="b">
            <v>0</v>
          </cell>
        </row>
        <row r="623">
          <cell r="A623">
            <v>198403001</v>
          </cell>
          <cell r="B623">
            <v>36770</v>
          </cell>
          <cell r="C623">
            <v>614395</v>
          </cell>
          <cell r="D623">
            <v>551997</v>
          </cell>
          <cell r="E623">
            <v>62398</v>
          </cell>
          <cell r="F623">
            <v>380548</v>
          </cell>
          <cell r="G623">
            <v>310288</v>
          </cell>
          <cell r="H623">
            <v>36257</v>
          </cell>
          <cell r="I623">
            <v>33843</v>
          </cell>
          <cell r="J623" t="b">
            <v>0</v>
          </cell>
        </row>
        <row r="624">
          <cell r="A624">
            <v>198403001</v>
          </cell>
          <cell r="B624">
            <v>37135</v>
          </cell>
          <cell r="C624">
            <v>625780</v>
          </cell>
          <cell r="D624">
            <v>518540</v>
          </cell>
          <cell r="E624">
            <v>107240</v>
          </cell>
          <cell r="F624">
            <v>405598</v>
          </cell>
          <cell r="G624">
            <v>328247</v>
          </cell>
          <cell r="H624">
            <v>46832</v>
          </cell>
          <cell r="I624">
            <v>45433</v>
          </cell>
          <cell r="J624" t="b">
            <v>0</v>
          </cell>
        </row>
        <row r="625">
          <cell r="A625">
            <v>198403001</v>
          </cell>
          <cell r="B625">
            <v>37500</v>
          </cell>
          <cell r="C625">
            <v>591472</v>
          </cell>
          <cell r="D625">
            <v>473550</v>
          </cell>
          <cell r="E625">
            <v>117922</v>
          </cell>
          <cell r="F625">
            <v>420806</v>
          </cell>
          <cell r="G625">
            <v>350279</v>
          </cell>
          <cell r="H625">
            <v>18399</v>
          </cell>
          <cell r="I625">
            <v>17790</v>
          </cell>
          <cell r="J625" t="b">
            <v>0</v>
          </cell>
        </row>
        <row r="626">
          <cell r="A626">
            <v>198403001</v>
          </cell>
          <cell r="B626">
            <v>37865</v>
          </cell>
          <cell r="C626">
            <v>601553</v>
          </cell>
          <cell r="D626">
            <v>465090</v>
          </cell>
          <cell r="E626">
            <v>136463</v>
          </cell>
          <cell r="F626">
            <v>405093</v>
          </cell>
          <cell r="G626">
            <v>339676</v>
          </cell>
          <cell r="H626">
            <v>29348</v>
          </cell>
          <cell r="I626">
            <v>28720</v>
          </cell>
          <cell r="J626" t="b">
            <v>0</v>
          </cell>
        </row>
        <row r="627">
          <cell r="A627">
            <v>198403001</v>
          </cell>
          <cell r="B627">
            <v>38231</v>
          </cell>
          <cell r="C627">
            <v>781203</v>
          </cell>
          <cell r="D627">
            <v>641786</v>
          </cell>
          <cell r="E627">
            <v>139416</v>
          </cell>
          <cell r="F627">
            <v>385332</v>
          </cell>
          <cell r="G627">
            <v>321521</v>
          </cell>
          <cell r="H627">
            <v>7934</v>
          </cell>
          <cell r="I627">
            <v>9373</v>
          </cell>
          <cell r="J627" t="b">
            <v>0</v>
          </cell>
        </row>
        <row r="628">
          <cell r="A628">
            <v>198403001</v>
          </cell>
          <cell r="B628">
            <v>38596</v>
          </cell>
          <cell r="C628">
            <v>745211</v>
          </cell>
          <cell r="D628">
            <v>663884</v>
          </cell>
          <cell r="E628">
            <v>81326</v>
          </cell>
          <cell r="F628">
            <v>396523</v>
          </cell>
          <cell r="G628">
            <v>306468</v>
          </cell>
          <cell r="H628">
            <v>17486</v>
          </cell>
          <cell r="I628">
            <v>1686</v>
          </cell>
          <cell r="J628" t="b">
            <v>0</v>
          </cell>
        </row>
        <row r="629">
          <cell r="A629">
            <v>198403001</v>
          </cell>
          <cell r="B629">
            <v>38961</v>
          </cell>
          <cell r="C629">
            <v>1563921</v>
          </cell>
          <cell r="D629">
            <v>1455293</v>
          </cell>
          <cell r="E629">
            <v>108627</v>
          </cell>
          <cell r="F629">
            <v>598613</v>
          </cell>
          <cell r="G629">
            <v>294100</v>
          </cell>
          <cell r="H629">
            <v>36685</v>
          </cell>
          <cell r="I629">
            <v>9227</v>
          </cell>
          <cell r="J629" t="b">
            <v>0</v>
          </cell>
        </row>
        <row r="630">
          <cell r="A630">
            <v>198403001</v>
          </cell>
          <cell r="B630">
            <v>39326</v>
          </cell>
          <cell r="C630">
            <v>980017</v>
          </cell>
          <cell r="D630">
            <v>858436</v>
          </cell>
          <cell r="E630">
            <v>121580</v>
          </cell>
          <cell r="F630">
            <v>749971</v>
          </cell>
          <cell r="G630">
            <v>292079</v>
          </cell>
          <cell r="H630">
            <v>48358</v>
          </cell>
          <cell r="I630">
            <v>5309</v>
          </cell>
          <cell r="J630" t="b">
            <v>0</v>
          </cell>
        </row>
        <row r="631">
          <cell r="A631">
            <v>198404001</v>
          </cell>
          <cell r="B631">
            <v>36647</v>
          </cell>
          <cell r="C631">
            <v>351960</v>
          </cell>
          <cell r="D631">
            <v>259073</v>
          </cell>
          <cell r="E631">
            <v>10000</v>
          </cell>
          <cell r="F631">
            <v>682683</v>
          </cell>
          <cell r="G631">
            <v>204800</v>
          </cell>
          <cell r="H631">
            <v>-9063</v>
          </cell>
          <cell r="I631">
            <v>3547</v>
          </cell>
          <cell r="J631" t="b">
            <v>0</v>
          </cell>
        </row>
        <row r="632">
          <cell r="A632">
            <v>198404001</v>
          </cell>
          <cell r="B632">
            <v>37012</v>
          </cell>
          <cell r="C632">
            <v>346549</v>
          </cell>
          <cell r="D632">
            <v>253551</v>
          </cell>
          <cell r="E632">
            <v>10000</v>
          </cell>
          <cell r="F632">
            <v>702689</v>
          </cell>
          <cell r="G632">
            <v>210800</v>
          </cell>
          <cell r="H632">
            <v>-3426</v>
          </cell>
          <cell r="I632">
            <v>776</v>
          </cell>
          <cell r="J632" t="b">
            <v>0</v>
          </cell>
        </row>
        <row r="633">
          <cell r="A633">
            <v>198404001</v>
          </cell>
          <cell r="B633">
            <v>37377</v>
          </cell>
          <cell r="C633">
            <v>354703</v>
          </cell>
          <cell r="D633">
            <v>260898</v>
          </cell>
          <cell r="E633">
            <v>10000</v>
          </cell>
          <cell r="F633">
            <v>718549</v>
          </cell>
          <cell r="G633">
            <v>251492</v>
          </cell>
          <cell r="H633">
            <v>2619</v>
          </cell>
          <cell r="I633">
            <v>2536</v>
          </cell>
          <cell r="J633" t="b">
            <v>0</v>
          </cell>
        </row>
        <row r="634">
          <cell r="A634">
            <v>198404001</v>
          </cell>
          <cell r="B634">
            <v>37742</v>
          </cell>
          <cell r="C634">
            <v>353305</v>
          </cell>
          <cell r="D634">
            <v>247624</v>
          </cell>
          <cell r="E634">
            <v>10000</v>
          </cell>
          <cell r="F634">
            <v>730418</v>
          </cell>
          <cell r="G634">
            <v>255600</v>
          </cell>
          <cell r="H634">
            <v>25304</v>
          </cell>
          <cell r="I634">
            <v>15988</v>
          </cell>
          <cell r="J634" t="b">
            <v>0</v>
          </cell>
        </row>
        <row r="635">
          <cell r="A635">
            <v>198404001</v>
          </cell>
          <cell r="B635">
            <v>38473</v>
          </cell>
          <cell r="C635">
            <v>461250</v>
          </cell>
          <cell r="D635">
            <v>359008</v>
          </cell>
          <cell r="E635">
            <v>10000</v>
          </cell>
          <cell r="F635">
            <v>602320</v>
          </cell>
          <cell r="G635">
            <v>538410</v>
          </cell>
          <cell r="H635">
            <v>2018</v>
          </cell>
          <cell r="I635">
            <v>408</v>
          </cell>
          <cell r="J635" t="b">
            <v>0</v>
          </cell>
        </row>
        <row r="636">
          <cell r="A636">
            <v>198404001</v>
          </cell>
          <cell r="B636">
            <v>38838</v>
          </cell>
          <cell r="C636">
            <v>418500</v>
          </cell>
          <cell r="D636">
            <v>342950</v>
          </cell>
          <cell r="E636">
            <v>10000</v>
          </cell>
          <cell r="F636">
            <v>614635</v>
          </cell>
          <cell r="G636">
            <v>467661</v>
          </cell>
          <cell r="H636">
            <v>-19528</v>
          </cell>
          <cell r="I636">
            <v>-26266</v>
          </cell>
          <cell r="J636" t="b">
            <v>0</v>
          </cell>
        </row>
        <row r="637">
          <cell r="A637">
            <v>198404001</v>
          </cell>
          <cell r="B637">
            <v>39203</v>
          </cell>
          <cell r="C637">
            <v>399736</v>
          </cell>
          <cell r="D637">
            <v>312366</v>
          </cell>
          <cell r="E637">
            <v>87370</v>
          </cell>
          <cell r="F637">
            <v>566231</v>
          </cell>
          <cell r="G637">
            <v>436651</v>
          </cell>
          <cell r="H637">
            <v>2463</v>
          </cell>
          <cell r="I637">
            <v>12995</v>
          </cell>
          <cell r="J637" t="b">
            <v>0</v>
          </cell>
        </row>
        <row r="638">
          <cell r="A638">
            <v>198407001</v>
          </cell>
          <cell r="B638">
            <v>36220</v>
          </cell>
          <cell r="C638">
            <v>272752</v>
          </cell>
          <cell r="D638">
            <v>85222</v>
          </cell>
          <cell r="E638">
            <v>187529</v>
          </cell>
          <cell r="F638">
            <v>448510</v>
          </cell>
          <cell r="G638">
            <v>435934</v>
          </cell>
          <cell r="H638">
            <v>29577</v>
          </cell>
          <cell r="I638">
            <v>32973</v>
          </cell>
          <cell r="J638" t="b">
            <v>0</v>
          </cell>
        </row>
        <row r="639">
          <cell r="A639">
            <v>198407001</v>
          </cell>
          <cell r="B639">
            <v>36586</v>
          </cell>
          <cell r="C639">
            <v>282967</v>
          </cell>
          <cell r="D639">
            <v>86724</v>
          </cell>
          <cell r="E639">
            <v>196243</v>
          </cell>
          <cell r="F639">
            <v>458070</v>
          </cell>
          <cell r="G639">
            <v>443576</v>
          </cell>
          <cell r="H639">
            <v>22431</v>
          </cell>
          <cell r="I639">
            <v>27485</v>
          </cell>
          <cell r="J639" t="b">
            <v>0</v>
          </cell>
        </row>
        <row r="640">
          <cell r="A640">
            <v>198407001</v>
          </cell>
          <cell r="B640">
            <v>36951</v>
          </cell>
          <cell r="C640">
            <v>287361</v>
          </cell>
          <cell r="D640">
            <v>73853</v>
          </cell>
          <cell r="E640">
            <v>213503</v>
          </cell>
          <cell r="F640">
            <v>464414</v>
          </cell>
          <cell r="G640">
            <v>454827</v>
          </cell>
          <cell r="H640">
            <v>76</v>
          </cell>
          <cell r="I640">
            <v>20977</v>
          </cell>
          <cell r="J640" t="b">
            <v>0</v>
          </cell>
        </row>
        <row r="641">
          <cell r="A641">
            <v>198407001</v>
          </cell>
          <cell r="B641">
            <v>37316</v>
          </cell>
          <cell r="C641">
            <v>316135</v>
          </cell>
          <cell r="D641">
            <v>97205</v>
          </cell>
          <cell r="E641">
            <v>218930</v>
          </cell>
          <cell r="F641">
            <v>456096</v>
          </cell>
          <cell r="G641">
            <v>445632</v>
          </cell>
          <cell r="H641">
            <v>34227</v>
          </cell>
          <cell r="I641">
            <v>39863</v>
          </cell>
          <cell r="J641" t="b">
            <v>0</v>
          </cell>
        </row>
        <row r="642">
          <cell r="A642">
            <v>198407001</v>
          </cell>
          <cell r="B642">
            <v>37681</v>
          </cell>
          <cell r="C642">
            <v>316135</v>
          </cell>
          <cell r="D642">
            <v>97205</v>
          </cell>
          <cell r="E642">
            <v>218930</v>
          </cell>
          <cell r="F642">
            <v>456096</v>
          </cell>
          <cell r="G642">
            <v>445632</v>
          </cell>
          <cell r="H642">
            <v>34227</v>
          </cell>
          <cell r="I642">
            <v>39863</v>
          </cell>
          <cell r="J642" t="b">
            <v>0</v>
          </cell>
        </row>
        <row r="643">
          <cell r="A643">
            <v>198407001</v>
          </cell>
          <cell r="B643">
            <v>38047</v>
          </cell>
          <cell r="C643">
            <v>289590</v>
          </cell>
          <cell r="D643">
            <v>68533</v>
          </cell>
          <cell r="E643">
            <v>221058</v>
          </cell>
          <cell r="F643">
            <v>448133</v>
          </cell>
          <cell r="G643">
            <v>438093</v>
          </cell>
          <cell r="H643">
            <v>12031</v>
          </cell>
          <cell r="I643">
            <v>15941</v>
          </cell>
          <cell r="J643" t="b">
            <v>0</v>
          </cell>
        </row>
        <row r="644">
          <cell r="A644">
            <v>198407001</v>
          </cell>
          <cell r="B644">
            <v>38412</v>
          </cell>
          <cell r="C644">
            <v>304611</v>
          </cell>
          <cell r="D644">
            <v>89846</v>
          </cell>
          <cell r="E644">
            <v>214764</v>
          </cell>
          <cell r="F644">
            <v>426572</v>
          </cell>
          <cell r="G644">
            <v>415368</v>
          </cell>
          <cell r="H644">
            <v>18362</v>
          </cell>
          <cell r="I644">
            <v>25223</v>
          </cell>
          <cell r="J644" t="b">
            <v>0</v>
          </cell>
        </row>
        <row r="645">
          <cell r="A645">
            <v>198407001</v>
          </cell>
          <cell r="B645">
            <v>38777</v>
          </cell>
          <cell r="C645">
            <v>295703</v>
          </cell>
          <cell r="D645">
            <v>72765</v>
          </cell>
          <cell r="E645">
            <v>222937</v>
          </cell>
          <cell r="F645">
            <v>411107</v>
          </cell>
          <cell r="G645">
            <v>402754</v>
          </cell>
          <cell r="H645">
            <v>3212</v>
          </cell>
          <cell r="I645">
            <v>6259</v>
          </cell>
          <cell r="J645" t="b">
            <v>0</v>
          </cell>
        </row>
        <row r="646">
          <cell r="A646">
            <v>198407001</v>
          </cell>
          <cell r="B646">
            <v>39142</v>
          </cell>
          <cell r="C646">
            <v>317545</v>
          </cell>
          <cell r="D646">
            <v>81827</v>
          </cell>
          <cell r="E646">
            <v>235717</v>
          </cell>
          <cell r="F646">
            <v>404802</v>
          </cell>
          <cell r="G646">
            <v>397849</v>
          </cell>
          <cell r="H646">
            <v>28963</v>
          </cell>
          <cell r="I646">
            <v>29350</v>
          </cell>
          <cell r="J646" t="b">
            <v>0</v>
          </cell>
        </row>
        <row r="647">
          <cell r="A647">
            <v>198407001</v>
          </cell>
          <cell r="B647">
            <v>39508</v>
          </cell>
          <cell r="C647">
            <v>302959</v>
          </cell>
          <cell r="D647">
            <v>72903</v>
          </cell>
          <cell r="E647">
            <v>230055</v>
          </cell>
          <cell r="F647">
            <v>398597</v>
          </cell>
          <cell r="G647">
            <v>391770</v>
          </cell>
          <cell r="H647">
            <v>5100</v>
          </cell>
          <cell r="I647">
            <v>5486</v>
          </cell>
          <cell r="J647" t="b">
            <v>0</v>
          </cell>
        </row>
        <row r="648">
          <cell r="A648">
            <v>198409001</v>
          </cell>
          <cell r="B648">
            <v>37012</v>
          </cell>
          <cell r="C648">
            <v>1057125</v>
          </cell>
          <cell r="D648">
            <v>977542</v>
          </cell>
          <cell r="E648">
            <v>79583</v>
          </cell>
          <cell r="F648">
            <v>288646</v>
          </cell>
          <cell r="G648">
            <v>163646</v>
          </cell>
          <cell r="H648">
            <v>53879</v>
          </cell>
          <cell r="I648">
            <v>28551</v>
          </cell>
          <cell r="J648" t="b">
            <v>0</v>
          </cell>
        </row>
        <row r="649">
          <cell r="A649">
            <v>198409001</v>
          </cell>
          <cell r="B649">
            <v>37377</v>
          </cell>
          <cell r="C649">
            <v>1026581</v>
          </cell>
          <cell r="D649">
            <v>923791</v>
          </cell>
          <cell r="E649">
            <v>102789</v>
          </cell>
          <cell r="F649">
            <v>286144</v>
          </cell>
          <cell r="G649">
            <v>160959</v>
          </cell>
          <cell r="H649">
            <v>44739</v>
          </cell>
          <cell r="I649">
            <v>28616</v>
          </cell>
          <cell r="J649" t="b">
            <v>0</v>
          </cell>
        </row>
        <row r="650">
          <cell r="A650">
            <v>198409001</v>
          </cell>
          <cell r="B650">
            <v>37742</v>
          </cell>
          <cell r="C650">
            <v>939974</v>
          </cell>
          <cell r="D650">
            <v>826444</v>
          </cell>
          <cell r="E650">
            <v>113530</v>
          </cell>
          <cell r="F650">
            <v>296374</v>
          </cell>
          <cell r="G650">
            <v>155691</v>
          </cell>
          <cell r="H650">
            <v>29065</v>
          </cell>
          <cell r="I650">
            <v>15807</v>
          </cell>
          <cell r="J650" t="b">
            <v>0</v>
          </cell>
        </row>
        <row r="651">
          <cell r="A651">
            <v>198409001</v>
          </cell>
          <cell r="B651">
            <v>38108</v>
          </cell>
          <cell r="C651">
            <v>941121</v>
          </cell>
          <cell r="D651">
            <v>818233</v>
          </cell>
          <cell r="E651">
            <v>122887</v>
          </cell>
          <cell r="F651">
            <v>310372</v>
          </cell>
          <cell r="G651">
            <v>156007</v>
          </cell>
          <cell r="J651" t="b">
            <v>0</v>
          </cell>
        </row>
        <row r="652">
          <cell r="A652">
            <v>198409001</v>
          </cell>
          <cell r="B652">
            <v>38473</v>
          </cell>
          <cell r="C652">
            <v>989213</v>
          </cell>
          <cell r="D652">
            <v>858087</v>
          </cell>
          <cell r="E652">
            <v>131126</v>
          </cell>
          <cell r="F652">
            <v>308141</v>
          </cell>
          <cell r="G652">
            <v>150785</v>
          </cell>
          <cell r="H652">
            <v>37920</v>
          </cell>
          <cell r="I652">
            <v>14661</v>
          </cell>
          <cell r="J652" t="b">
            <v>0</v>
          </cell>
        </row>
        <row r="653">
          <cell r="A653">
            <v>198409001</v>
          </cell>
          <cell r="B653">
            <v>38838</v>
          </cell>
          <cell r="C653">
            <v>973793</v>
          </cell>
          <cell r="D653">
            <v>836539</v>
          </cell>
          <cell r="E653">
            <v>137253</v>
          </cell>
          <cell r="F653">
            <v>310073</v>
          </cell>
          <cell r="G653">
            <v>146126</v>
          </cell>
          <cell r="H653">
            <v>33217</v>
          </cell>
          <cell r="I653">
            <v>12828</v>
          </cell>
          <cell r="J653" t="b">
            <v>0</v>
          </cell>
        </row>
        <row r="654">
          <cell r="A654">
            <v>198410001</v>
          </cell>
          <cell r="B654">
            <v>36586</v>
          </cell>
          <cell r="C654">
            <v>4036650</v>
          </cell>
          <cell r="D654">
            <v>1969934</v>
          </cell>
          <cell r="E654">
            <v>2066716</v>
          </cell>
          <cell r="F654">
            <v>5675172</v>
          </cell>
          <cell r="G654">
            <v>1331833</v>
          </cell>
          <cell r="H654">
            <v>539257</v>
          </cell>
          <cell r="I654">
            <v>549976</v>
          </cell>
          <cell r="J654" t="b">
            <v>0</v>
          </cell>
        </row>
        <row r="655">
          <cell r="A655">
            <v>198410001</v>
          </cell>
          <cell r="B655">
            <v>36951</v>
          </cell>
          <cell r="C655">
            <v>3176294</v>
          </cell>
          <cell r="D655">
            <v>1840233</v>
          </cell>
          <cell r="E655">
            <v>1336061</v>
          </cell>
          <cell r="F655">
            <v>5862989</v>
          </cell>
          <cell r="G655">
            <v>1329452</v>
          </cell>
          <cell r="H655">
            <v>429278</v>
          </cell>
          <cell r="I655">
            <v>473351</v>
          </cell>
          <cell r="J655" t="b">
            <v>0</v>
          </cell>
        </row>
        <row r="656">
          <cell r="A656">
            <v>198410001</v>
          </cell>
          <cell r="B656">
            <v>37316</v>
          </cell>
          <cell r="C656">
            <v>3282479</v>
          </cell>
          <cell r="D656">
            <v>1585512</v>
          </cell>
          <cell r="E656">
            <v>1696966</v>
          </cell>
          <cell r="F656">
            <v>5620075</v>
          </cell>
          <cell r="G656">
            <v>1320199</v>
          </cell>
          <cell r="H656">
            <v>395867</v>
          </cell>
          <cell r="I656">
            <v>453034</v>
          </cell>
          <cell r="J656" t="b">
            <v>0</v>
          </cell>
        </row>
        <row r="657">
          <cell r="A657">
            <v>198410001</v>
          </cell>
          <cell r="B657">
            <v>38412</v>
          </cell>
          <cell r="C657">
            <v>4839348</v>
          </cell>
          <cell r="D657">
            <v>2520975</v>
          </cell>
          <cell r="E657">
            <v>2318373</v>
          </cell>
          <cell r="F657">
            <v>6223976</v>
          </cell>
          <cell r="G657">
            <v>1465304</v>
          </cell>
          <cell r="H657">
            <v>455978</v>
          </cell>
          <cell r="I657">
            <v>517205</v>
          </cell>
          <cell r="J657" t="b">
            <v>0</v>
          </cell>
        </row>
        <row r="658">
          <cell r="A658">
            <v>198410001</v>
          </cell>
          <cell r="B658">
            <v>38777</v>
          </cell>
          <cell r="C658">
            <v>5968775</v>
          </cell>
          <cell r="D658">
            <v>2940506</v>
          </cell>
          <cell r="E658">
            <v>3028268</v>
          </cell>
          <cell r="F658">
            <v>6608139</v>
          </cell>
          <cell r="G658">
            <v>1491528</v>
          </cell>
          <cell r="H658">
            <v>375559</v>
          </cell>
          <cell r="I658">
            <v>794278</v>
          </cell>
          <cell r="J658" t="b">
            <v>0</v>
          </cell>
        </row>
        <row r="659">
          <cell r="A659">
            <v>198410001</v>
          </cell>
          <cell r="B659">
            <v>39142</v>
          </cell>
          <cell r="C659">
            <v>6097601</v>
          </cell>
          <cell r="D659">
            <v>2359721</v>
          </cell>
          <cell r="E659">
            <v>3737879</v>
          </cell>
          <cell r="F659">
            <v>7528816</v>
          </cell>
          <cell r="G659">
            <v>1541404</v>
          </cell>
          <cell r="H659">
            <v>699632</v>
          </cell>
          <cell r="I659">
            <v>1341788</v>
          </cell>
          <cell r="J659" t="b">
            <v>0</v>
          </cell>
        </row>
        <row r="660">
          <cell r="A660">
            <v>198411001</v>
          </cell>
          <cell r="B660">
            <v>37316</v>
          </cell>
          <cell r="C660">
            <v>3754812</v>
          </cell>
          <cell r="D660">
            <v>2763261</v>
          </cell>
          <cell r="E660">
            <v>991551</v>
          </cell>
          <cell r="F660">
            <v>5531716</v>
          </cell>
          <cell r="G660">
            <v>5156962</v>
          </cell>
          <cell r="H660">
            <v>253593</v>
          </cell>
          <cell r="I660">
            <v>285337</v>
          </cell>
          <cell r="J660" t="b">
            <v>0</v>
          </cell>
        </row>
        <row r="661">
          <cell r="A661">
            <v>198411001</v>
          </cell>
          <cell r="B661">
            <v>37681</v>
          </cell>
          <cell r="C661">
            <v>3656147</v>
          </cell>
          <cell r="D661">
            <v>2481675</v>
          </cell>
          <cell r="E661">
            <v>1174472</v>
          </cell>
          <cell r="F661">
            <v>6703073</v>
          </cell>
          <cell r="G661">
            <v>6104264</v>
          </cell>
          <cell r="H661">
            <v>288047</v>
          </cell>
          <cell r="I661">
            <v>291739</v>
          </cell>
          <cell r="J661" t="b">
            <v>0</v>
          </cell>
        </row>
        <row r="662">
          <cell r="A662">
            <v>198411001</v>
          </cell>
          <cell r="B662">
            <v>38047</v>
          </cell>
          <cell r="C662">
            <v>3672064</v>
          </cell>
          <cell r="D662">
            <v>2271920</v>
          </cell>
          <cell r="E662">
            <v>1400144</v>
          </cell>
          <cell r="F662">
            <v>7728884</v>
          </cell>
          <cell r="G662">
            <v>6913283</v>
          </cell>
          <cell r="H662">
            <v>374354</v>
          </cell>
          <cell r="I662">
            <v>395174</v>
          </cell>
          <cell r="J662" t="b">
            <v>0</v>
          </cell>
        </row>
        <row r="663">
          <cell r="A663">
            <v>198411001</v>
          </cell>
          <cell r="B663">
            <v>38412</v>
          </cell>
          <cell r="C663">
            <v>5107959</v>
          </cell>
          <cell r="D663">
            <v>2146271</v>
          </cell>
          <cell r="E663">
            <v>2961688</v>
          </cell>
          <cell r="F663">
            <v>8931716</v>
          </cell>
          <cell r="G663">
            <v>7825834</v>
          </cell>
          <cell r="H663">
            <v>519718</v>
          </cell>
          <cell r="I663">
            <v>527662</v>
          </cell>
          <cell r="J663" t="b">
            <v>0</v>
          </cell>
        </row>
        <row r="664">
          <cell r="A664">
            <v>198411001</v>
          </cell>
          <cell r="B664">
            <v>38777</v>
          </cell>
          <cell r="C664">
            <v>5479949</v>
          </cell>
          <cell r="D664">
            <v>2416320</v>
          </cell>
          <cell r="E664">
            <v>3036629</v>
          </cell>
          <cell r="F664">
            <v>9270451</v>
          </cell>
          <cell r="G664">
            <v>8583755</v>
          </cell>
          <cell r="H664">
            <v>195465</v>
          </cell>
          <cell r="I664">
            <v>343536</v>
          </cell>
          <cell r="J664" t="b">
            <v>0</v>
          </cell>
        </row>
        <row r="665">
          <cell r="A665">
            <v>198411001</v>
          </cell>
          <cell r="B665">
            <v>39142</v>
          </cell>
          <cell r="C665">
            <v>5987095</v>
          </cell>
          <cell r="D665">
            <v>2666557</v>
          </cell>
          <cell r="E665">
            <v>3320538</v>
          </cell>
          <cell r="F665">
            <v>10411208</v>
          </cell>
          <cell r="G665">
            <v>10234871</v>
          </cell>
          <cell r="H665">
            <v>481875</v>
          </cell>
          <cell r="I665">
            <v>501531</v>
          </cell>
          <cell r="J665" t="b">
            <v>0</v>
          </cell>
        </row>
        <row r="666">
          <cell r="A666">
            <v>198411002</v>
          </cell>
          <cell r="B666">
            <v>36220</v>
          </cell>
          <cell r="C666">
            <v>2720275</v>
          </cell>
          <cell r="D666">
            <v>2617704</v>
          </cell>
          <cell r="E666">
            <v>48571</v>
          </cell>
          <cell r="F666">
            <v>3139681</v>
          </cell>
          <cell r="G666">
            <v>186741</v>
          </cell>
          <cell r="H666">
            <v>-31015</v>
          </cell>
          <cell r="I666">
            <v>-54125</v>
          </cell>
          <cell r="J666" t="b">
            <v>0</v>
          </cell>
        </row>
        <row r="667">
          <cell r="A667">
            <v>198411002</v>
          </cell>
          <cell r="B667">
            <v>36586</v>
          </cell>
          <cell r="C667">
            <v>2333790</v>
          </cell>
          <cell r="D667">
            <v>2282929</v>
          </cell>
          <cell r="E667">
            <v>50861</v>
          </cell>
          <cell r="F667">
            <v>3186491</v>
          </cell>
          <cell r="G667">
            <v>207340</v>
          </cell>
          <cell r="H667">
            <v>49810</v>
          </cell>
          <cell r="I667">
            <v>22763</v>
          </cell>
          <cell r="J667" t="b">
            <v>0</v>
          </cell>
        </row>
        <row r="668">
          <cell r="A668">
            <v>198411002</v>
          </cell>
          <cell r="B668">
            <v>36951</v>
          </cell>
          <cell r="C668">
            <v>2372552</v>
          </cell>
          <cell r="D668">
            <v>2316559</v>
          </cell>
          <cell r="E668">
            <v>55992</v>
          </cell>
          <cell r="F668">
            <v>3285509</v>
          </cell>
          <cell r="G668">
            <v>219570</v>
          </cell>
          <cell r="H668">
            <v>33157</v>
          </cell>
          <cell r="I668">
            <v>14943</v>
          </cell>
          <cell r="J668" t="b">
            <v>0</v>
          </cell>
        </row>
        <row r="669">
          <cell r="A669">
            <v>198411002</v>
          </cell>
          <cell r="B669">
            <v>38412</v>
          </cell>
          <cell r="C669">
            <v>2166780</v>
          </cell>
          <cell r="D669">
            <v>2089319</v>
          </cell>
          <cell r="E669">
            <v>77461</v>
          </cell>
          <cell r="F669">
            <v>2707451</v>
          </cell>
          <cell r="G669">
            <v>286978</v>
          </cell>
          <cell r="H669">
            <v>44950</v>
          </cell>
          <cell r="I669">
            <v>25879</v>
          </cell>
          <cell r="J669" t="b">
            <v>0</v>
          </cell>
        </row>
        <row r="670">
          <cell r="A670">
            <v>198411002</v>
          </cell>
          <cell r="B670">
            <v>38777</v>
          </cell>
          <cell r="C670">
            <v>1708691</v>
          </cell>
          <cell r="D670">
            <v>1436320</v>
          </cell>
          <cell r="E670">
            <v>272371</v>
          </cell>
          <cell r="F670">
            <v>2928799</v>
          </cell>
          <cell r="G670">
            <v>252576</v>
          </cell>
          <cell r="H670">
            <v>8163</v>
          </cell>
          <cell r="I670">
            <v>26512</v>
          </cell>
          <cell r="J670" t="b">
            <v>0</v>
          </cell>
        </row>
        <row r="671">
          <cell r="A671">
            <v>198411002</v>
          </cell>
          <cell r="B671">
            <v>39142</v>
          </cell>
          <cell r="C671">
            <v>693242</v>
          </cell>
          <cell r="D671">
            <v>566280</v>
          </cell>
          <cell r="E671">
            <v>126961</v>
          </cell>
          <cell r="F671">
            <v>2475235</v>
          </cell>
          <cell r="G671">
            <v>284414</v>
          </cell>
          <cell r="H671">
            <v>23246</v>
          </cell>
          <cell r="I671">
            <v>31518</v>
          </cell>
          <cell r="J671" t="b">
            <v>0</v>
          </cell>
        </row>
        <row r="672">
          <cell r="A672">
            <v>198412001</v>
          </cell>
          <cell r="B672">
            <v>36586</v>
          </cell>
          <cell r="C672">
            <v>19315188</v>
          </cell>
          <cell r="D672">
            <v>18659072</v>
          </cell>
          <cell r="E672">
            <v>656115</v>
          </cell>
          <cell r="F672">
            <v>96087219</v>
          </cell>
          <cell r="H672">
            <v>514557</v>
          </cell>
          <cell r="I672">
            <v>498545</v>
          </cell>
          <cell r="J672" t="b">
            <v>0</v>
          </cell>
        </row>
        <row r="673">
          <cell r="A673">
            <v>198412001</v>
          </cell>
          <cell r="B673">
            <v>36951</v>
          </cell>
          <cell r="C673">
            <v>15298072</v>
          </cell>
          <cell r="D673">
            <v>14635968</v>
          </cell>
          <cell r="E673">
            <v>7462883</v>
          </cell>
          <cell r="F673">
            <v>67331292</v>
          </cell>
          <cell r="H673">
            <v>579603</v>
          </cell>
          <cell r="I673">
            <v>579223</v>
          </cell>
          <cell r="J673" t="b">
            <v>0</v>
          </cell>
        </row>
        <row r="674">
          <cell r="A674">
            <v>198412001</v>
          </cell>
          <cell r="B674">
            <v>37316</v>
          </cell>
          <cell r="C674">
            <v>17107394</v>
          </cell>
          <cell r="D674">
            <v>16230377</v>
          </cell>
          <cell r="E674">
            <v>877017</v>
          </cell>
          <cell r="F674">
            <v>68339502</v>
          </cell>
          <cell r="G674">
            <v>152959</v>
          </cell>
          <cell r="H674">
            <v>360862</v>
          </cell>
          <cell r="I674">
            <v>397843</v>
          </cell>
          <cell r="J674" t="b">
            <v>0</v>
          </cell>
        </row>
        <row r="675">
          <cell r="A675">
            <v>198412001</v>
          </cell>
          <cell r="B675">
            <v>37681</v>
          </cell>
          <cell r="C675">
            <v>14818011</v>
          </cell>
          <cell r="D675">
            <v>13673564</v>
          </cell>
          <cell r="E675">
            <v>1144447</v>
          </cell>
          <cell r="F675">
            <v>79681544</v>
          </cell>
          <cell r="G675">
            <v>115742</v>
          </cell>
          <cell r="H675">
            <v>397568</v>
          </cell>
          <cell r="I675">
            <v>373025</v>
          </cell>
          <cell r="J675" t="b">
            <v>0</v>
          </cell>
        </row>
        <row r="676">
          <cell r="A676">
            <v>198412001</v>
          </cell>
          <cell r="B676">
            <v>38047</v>
          </cell>
          <cell r="C676">
            <v>20345824</v>
          </cell>
          <cell r="D676">
            <v>18063918</v>
          </cell>
          <cell r="E676">
            <v>2281906</v>
          </cell>
          <cell r="F676">
            <v>88530745</v>
          </cell>
          <cell r="G676">
            <v>101610</v>
          </cell>
          <cell r="H676">
            <v>612614</v>
          </cell>
          <cell r="I676">
            <v>537259</v>
          </cell>
          <cell r="J676" t="b">
            <v>0</v>
          </cell>
        </row>
        <row r="677">
          <cell r="A677">
            <v>198412001</v>
          </cell>
          <cell r="B677">
            <v>38412</v>
          </cell>
          <cell r="C677">
            <v>18975601</v>
          </cell>
          <cell r="D677">
            <v>16250726</v>
          </cell>
          <cell r="E677">
            <v>2724874</v>
          </cell>
          <cell r="F677">
            <v>89635995</v>
          </cell>
          <cell r="G677">
            <v>100768</v>
          </cell>
          <cell r="H677">
            <v>473818</v>
          </cell>
          <cell r="I677">
            <v>477028</v>
          </cell>
          <cell r="J677" t="b">
            <v>0</v>
          </cell>
        </row>
        <row r="678">
          <cell r="A678">
            <v>198412001</v>
          </cell>
          <cell r="B678">
            <v>38777</v>
          </cell>
          <cell r="C678">
            <v>23832247</v>
          </cell>
          <cell r="D678">
            <v>20622481</v>
          </cell>
          <cell r="E678">
            <v>3209765</v>
          </cell>
          <cell r="F678">
            <v>117327229</v>
          </cell>
          <cell r="G678">
            <v>88706</v>
          </cell>
          <cell r="H678">
            <v>468738</v>
          </cell>
          <cell r="I678">
            <v>451256</v>
          </cell>
          <cell r="J678" t="b">
            <v>0</v>
          </cell>
        </row>
        <row r="679">
          <cell r="A679">
            <v>198412001</v>
          </cell>
          <cell r="B679">
            <v>39142</v>
          </cell>
          <cell r="C679">
            <v>22508738</v>
          </cell>
          <cell r="D679">
            <v>18843434</v>
          </cell>
          <cell r="E679">
            <v>3665304</v>
          </cell>
          <cell r="F679">
            <v>125925429</v>
          </cell>
          <cell r="G679">
            <v>88372</v>
          </cell>
          <cell r="H679">
            <v>496157</v>
          </cell>
          <cell r="I679">
            <v>486033</v>
          </cell>
          <cell r="J679" t="b">
            <v>0</v>
          </cell>
        </row>
        <row r="680">
          <cell r="A680">
            <v>198412002</v>
          </cell>
          <cell r="B680">
            <v>36951</v>
          </cell>
          <cell r="C680">
            <v>278611</v>
          </cell>
          <cell r="D680">
            <v>213040</v>
          </cell>
          <cell r="E680">
            <v>55000</v>
          </cell>
          <cell r="F680">
            <v>670376</v>
          </cell>
          <cell r="G680">
            <v>121000</v>
          </cell>
          <cell r="H680">
            <v>165630</v>
          </cell>
          <cell r="I680">
            <v>6312</v>
          </cell>
          <cell r="J680" t="b">
            <v>0</v>
          </cell>
        </row>
        <row r="681">
          <cell r="A681">
            <v>198412002</v>
          </cell>
          <cell r="B681">
            <v>37316</v>
          </cell>
          <cell r="C681">
            <v>253283</v>
          </cell>
          <cell r="D681">
            <v>193673</v>
          </cell>
          <cell r="E681">
            <v>50000</v>
          </cell>
          <cell r="F681">
            <v>609433</v>
          </cell>
          <cell r="G681">
            <v>110000</v>
          </cell>
          <cell r="H681">
            <v>150573</v>
          </cell>
          <cell r="I681">
            <v>5739</v>
          </cell>
          <cell r="J681" t="b">
            <v>0</v>
          </cell>
        </row>
        <row r="682">
          <cell r="A682">
            <v>198412002</v>
          </cell>
          <cell r="B682">
            <v>37681</v>
          </cell>
          <cell r="C682">
            <v>182803</v>
          </cell>
          <cell r="D682">
            <v>184530</v>
          </cell>
          <cell r="E682">
            <v>50000</v>
          </cell>
          <cell r="F682">
            <v>604900</v>
          </cell>
          <cell r="G682">
            <v>100000</v>
          </cell>
          <cell r="H682">
            <v>147136</v>
          </cell>
          <cell r="I682">
            <v>-53662</v>
          </cell>
          <cell r="J682" t="b">
            <v>0</v>
          </cell>
        </row>
        <row r="683">
          <cell r="A683">
            <v>198501001</v>
          </cell>
          <cell r="B683">
            <v>36586</v>
          </cell>
          <cell r="C683">
            <v>348947</v>
          </cell>
          <cell r="D683">
            <v>92263</v>
          </cell>
          <cell r="E683">
            <v>256684</v>
          </cell>
          <cell r="F683">
            <v>258450</v>
          </cell>
          <cell r="G683">
            <v>113888</v>
          </cell>
          <cell r="H683">
            <v>3958</v>
          </cell>
          <cell r="I683">
            <v>5126</v>
          </cell>
          <cell r="J683" t="b">
            <v>0</v>
          </cell>
        </row>
        <row r="684">
          <cell r="A684">
            <v>198501001</v>
          </cell>
          <cell r="B684">
            <v>36951</v>
          </cell>
          <cell r="C684">
            <v>385421</v>
          </cell>
          <cell r="D684">
            <v>120143</v>
          </cell>
          <cell r="E684">
            <v>265278</v>
          </cell>
          <cell r="F684">
            <v>695484</v>
          </cell>
          <cell r="G684">
            <v>444052</v>
          </cell>
          <cell r="H684">
            <v>35632</v>
          </cell>
          <cell r="I684">
            <v>39078</v>
          </cell>
          <cell r="J684" t="b">
            <v>0</v>
          </cell>
        </row>
        <row r="685">
          <cell r="A685">
            <v>198501001</v>
          </cell>
          <cell r="B685">
            <v>37316</v>
          </cell>
          <cell r="C685">
            <v>373387</v>
          </cell>
          <cell r="D685">
            <v>93259</v>
          </cell>
          <cell r="E685">
            <v>280127</v>
          </cell>
          <cell r="F685">
            <v>677869</v>
          </cell>
          <cell r="G685">
            <v>471815</v>
          </cell>
          <cell r="H685">
            <v>24791</v>
          </cell>
          <cell r="I685">
            <v>28845</v>
          </cell>
          <cell r="J685" t="b">
            <v>0</v>
          </cell>
        </row>
        <row r="686">
          <cell r="A686">
            <v>198501001</v>
          </cell>
          <cell r="B686">
            <v>38047</v>
          </cell>
          <cell r="C686">
            <v>305055</v>
          </cell>
          <cell r="D686">
            <v>76994</v>
          </cell>
          <cell r="E686">
            <v>228060</v>
          </cell>
          <cell r="F686">
            <v>622118</v>
          </cell>
          <cell r="G686">
            <v>410240</v>
          </cell>
          <cell r="H686">
            <v>22805</v>
          </cell>
          <cell r="I686">
            <v>27586</v>
          </cell>
          <cell r="J686" t="b">
            <v>0</v>
          </cell>
        </row>
        <row r="687">
          <cell r="A687">
            <v>198501001</v>
          </cell>
          <cell r="B687">
            <v>38412</v>
          </cell>
          <cell r="C687">
            <v>258726</v>
          </cell>
          <cell r="D687">
            <v>130649</v>
          </cell>
          <cell r="E687">
            <v>128077</v>
          </cell>
          <cell r="F687">
            <v>640254</v>
          </cell>
          <cell r="G687">
            <v>407972</v>
          </cell>
          <cell r="H687">
            <v>57773</v>
          </cell>
          <cell r="I687">
            <v>64677</v>
          </cell>
          <cell r="J687" t="b">
            <v>0</v>
          </cell>
        </row>
        <row r="688">
          <cell r="A688">
            <v>198501001</v>
          </cell>
          <cell r="B688">
            <v>38777</v>
          </cell>
          <cell r="C688">
            <v>343833</v>
          </cell>
          <cell r="D688">
            <v>208258</v>
          </cell>
          <cell r="E688">
            <v>135575</v>
          </cell>
          <cell r="F688">
            <v>715758</v>
          </cell>
          <cell r="G688">
            <v>497907</v>
          </cell>
          <cell r="H688">
            <v>11575</v>
          </cell>
          <cell r="I688">
            <v>14821</v>
          </cell>
          <cell r="J688" t="b">
            <v>0</v>
          </cell>
        </row>
        <row r="689">
          <cell r="A689">
            <v>198501001</v>
          </cell>
          <cell r="B689">
            <v>39142</v>
          </cell>
          <cell r="C689">
            <v>453423</v>
          </cell>
          <cell r="D689">
            <v>295134</v>
          </cell>
          <cell r="E689">
            <v>158294</v>
          </cell>
          <cell r="F689">
            <v>862199</v>
          </cell>
          <cell r="G689">
            <v>525879</v>
          </cell>
          <cell r="H689">
            <v>35751</v>
          </cell>
          <cell r="I689">
            <v>43356</v>
          </cell>
          <cell r="J689" t="b">
            <v>0</v>
          </cell>
        </row>
        <row r="690">
          <cell r="A690">
            <v>198501001</v>
          </cell>
          <cell r="B690">
            <v>39508</v>
          </cell>
          <cell r="C690">
            <v>476292</v>
          </cell>
          <cell r="D690">
            <v>335925</v>
          </cell>
          <cell r="E690">
            <v>140366</v>
          </cell>
          <cell r="F690">
            <v>972398</v>
          </cell>
          <cell r="G690">
            <v>580103</v>
          </cell>
          <cell r="H690">
            <v>37014</v>
          </cell>
          <cell r="I690">
            <v>41934</v>
          </cell>
          <cell r="J690" t="b">
            <v>0</v>
          </cell>
        </row>
        <row r="691">
          <cell r="A691">
            <v>198502001</v>
          </cell>
          <cell r="B691">
            <v>36220</v>
          </cell>
          <cell r="C691">
            <v>272451</v>
          </cell>
          <cell r="D691">
            <v>20282</v>
          </cell>
          <cell r="E691">
            <v>252158</v>
          </cell>
          <cell r="F691">
            <v>167395</v>
          </cell>
          <cell r="G691">
            <v>152475</v>
          </cell>
          <cell r="H691">
            <v>23173</v>
          </cell>
          <cell r="I691">
            <v>26178</v>
          </cell>
          <cell r="J691" t="b">
            <v>0</v>
          </cell>
        </row>
        <row r="692">
          <cell r="A692">
            <v>198502001</v>
          </cell>
          <cell r="B692">
            <v>36586</v>
          </cell>
          <cell r="C692">
            <v>288929</v>
          </cell>
          <cell r="D692">
            <v>18403</v>
          </cell>
          <cell r="E692">
            <v>270526</v>
          </cell>
          <cell r="F692">
            <v>169297</v>
          </cell>
          <cell r="G692">
            <v>153227</v>
          </cell>
          <cell r="H692">
            <v>27082</v>
          </cell>
          <cell r="I692">
            <v>31039</v>
          </cell>
          <cell r="J692" t="b">
            <v>0</v>
          </cell>
        </row>
        <row r="693">
          <cell r="A693">
            <v>198502001</v>
          </cell>
          <cell r="B693">
            <v>36951</v>
          </cell>
          <cell r="C693">
            <v>303117</v>
          </cell>
          <cell r="D693">
            <v>16140</v>
          </cell>
          <cell r="E693">
            <v>286976</v>
          </cell>
          <cell r="F693">
            <v>166569</v>
          </cell>
          <cell r="G693">
            <v>152429</v>
          </cell>
          <cell r="H693">
            <v>22167</v>
          </cell>
          <cell r="I693">
            <v>26602</v>
          </cell>
          <cell r="J693" t="b">
            <v>0</v>
          </cell>
        </row>
        <row r="694">
          <cell r="A694">
            <v>198502001</v>
          </cell>
          <cell r="B694">
            <v>37316</v>
          </cell>
          <cell r="C694">
            <v>323989</v>
          </cell>
          <cell r="D694">
            <v>19250</v>
          </cell>
          <cell r="E694">
            <v>304738</v>
          </cell>
          <cell r="F694">
            <v>167618</v>
          </cell>
          <cell r="G694">
            <v>152353</v>
          </cell>
          <cell r="H694">
            <v>25337</v>
          </cell>
          <cell r="I694">
            <v>30099</v>
          </cell>
          <cell r="J694" t="b">
            <v>0</v>
          </cell>
        </row>
        <row r="695">
          <cell r="A695">
            <v>198502001</v>
          </cell>
          <cell r="B695">
            <v>38047</v>
          </cell>
          <cell r="C695">
            <v>323989</v>
          </cell>
          <cell r="D695">
            <v>19250</v>
          </cell>
          <cell r="E695">
            <v>304738</v>
          </cell>
          <cell r="F695">
            <v>167618</v>
          </cell>
          <cell r="G695">
            <v>152353</v>
          </cell>
          <cell r="H695">
            <v>25337</v>
          </cell>
          <cell r="I695">
            <v>30099</v>
          </cell>
          <cell r="J695" t="b">
            <v>0</v>
          </cell>
        </row>
        <row r="696">
          <cell r="A696">
            <v>198502001</v>
          </cell>
          <cell r="B696">
            <v>38412</v>
          </cell>
          <cell r="C696">
            <v>330256</v>
          </cell>
          <cell r="D696">
            <v>16784</v>
          </cell>
          <cell r="E696">
            <v>313472</v>
          </cell>
          <cell r="F696">
            <v>159965</v>
          </cell>
          <cell r="G696">
            <v>146994</v>
          </cell>
          <cell r="H696">
            <v>21805</v>
          </cell>
          <cell r="I696">
            <v>29832</v>
          </cell>
          <cell r="J696" t="b">
            <v>0</v>
          </cell>
        </row>
        <row r="697">
          <cell r="A697">
            <v>198502001</v>
          </cell>
          <cell r="B697">
            <v>38777</v>
          </cell>
          <cell r="C697">
            <v>338014</v>
          </cell>
          <cell r="D697">
            <v>18543</v>
          </cell>
          <cell r="E697">
            <v>319470</v>
          </cell>
          <cell r="F697">
            <v>159027</v>
          </cell>
          <cell r="G697">
            <v>146682</v>
          </cell>
          <cell r="H697">
            <v>19973</v>
          </cell>
          <cell r="I697">
            <v>32507</v>
          </cell>
          <cell r="J697" t="b">
            <v>0</v>
          </cell>
        </row>
        <row r="698">
          <cell r="A698">
            <v>198502003</v>
          </cell>
          <cell r="B698">
            <v>36586</v>
          </cell>
          <cell r="C698">
            <v>257682754</v>
          </cell>
          <cell r="D698">
            <v>148153519</v>
          </cell>
          <cell r="E698">
            <v>109529235</v>
          </cell>
          <cell r="F698">
            <v>207981844</v>
          </cell>
          <cell r="H698">
            <v>15596144</v>
          </cell>
          <cell r="I698">
            <v>15841756</v>
          </cell>
          <cell r="J698" t="b">
            <v>0</v>
          </cell>
        </row>
        <row r="699">
          <cell r="A699">
            <v>198502003</v>
          </cell>
          <cell r="B699">
            <v>36951</v>
          </cell>
          <cell r="C699">
            <v>267294030</v>
          </cell>
          <cell r="D699">
            <v>152110715</v>
          </cell>
          <cell r="E699">
            <v>115183315</v>
          </cell>
          <cell r="F699">
            <v>215611905</v>
          </cell>
          <cell r="H699">
            <v>18330349</v>
          </cell>
          <cell r="I699">
            <v>17424891</v>
          </cell>
          <cell r="J699" t="b">
            <v>0</v>
          </cell>
        </row>
        <row r="700">
          <cell r="A700">
            <v>198502003</v>
          </cell>
          <cell r="B700">
            <v>37316</v>
          </cell>
          <cell r="C700">
            <v>245244967</v>
          </cell>
          <cell r="D700">
            <v>146308237</v>
          </cell>
          <cell r="E700">
            <v>98936729</v>
          </cell>
          <cell r="F700">
            <v>219944891</v>
          </cell>
          <cell r="H700">
            <v>19343441</v>
          </cell>
          <cell r="I700">
            <v>19970329</v>
          </cell>
          <cell r="J700" t="b">
            <v>0</v>
          </cell>
        </row>
        <row r="701">
          <cell r="A701">
            <v>198502003</v>
          </cell>
          <cell r="B701">
            <v>38412</v>
          </cell>
          <cell r="C701">
            <v>245956583</v>
          </cell>
          <cell r="D701">
            <v>141062660</v>
          </cell>
          <cell r="E701">
            <v>101198884</v>
          </cell>
          <cell r="F701">
            <v>218306265</v>
          </cell>
          <cell r="H701">
            <v>13354157</v>
          </cell>
          <cell r="I701">
            <v>17216498</v>
          </cell>
          <cell r="J701" t="b">
            <v>0</v>
          </cell>
        </row>
        <row r="702">
          <cell r="A702">
            <v>198502003</v>
          </cell>
          <cell r="B702">
            <v>38777</v>
          </cell>
          <cell r="C702">
            <v>260323026</v>
          </cell>
          <cell r="D702">
            <v>151333254</v>
          </cell>
          <cell r="E702">
            <v>104902066</v>
          </cell>
          <cell r="F702">
            <v>223260342</v>
          </cell>
          <cell r="G702">
            <v>1765408</v>
          </cell>
          <cell r="H702">
            <v>16154516</v>
          </cell>
          <cell r="I702">
            <v>20548304</v>
          </cell>
          <cell r="J702" t="b">
            <v>0</v>
          </cell>
        </row>
        <row r="703">
          <cell r="A703">
            <v>198502003</v>
          </cell>
          <cell r="B703">
            <v>39142</v>
          </cell>
          <cell r="C703">
            <v>267335000</v>
          </cell>
          <cell r="D703">
            <v>158635000</v>
          </cell>
          <cell r="E703">
            <v>108700000</v>
          </cell>
          <cell r="F703">
            <v>229177000</v>
          </cell>
          <cell r="G703">
            <v>1901776</v>
          </cell>
          <cell r="H703">
            <v>19059000</v>
          </cell>
          <cell r="I703">
            <v>21015000</v>
          </cell>
          <cell r="J703" t="b">
            <v>0</v>
          </cell>
        </row>
        <row r="704">
          <cell r="A704">
            <v>198503001</v>
          </cell>
          <cell r="B704">
            <v>36678</v>
          </cell>
          <cell r="C704">
            <v>1464501</v>
          </cell>
          <cell r="D704">
            <v>1070375</v>
          </cell>
          <cell r="E704">
            <v>394126</v>
          </cell>
          <cell r="F704">
            <v>3949659</v>
          </cell>
          <cell r="G704">
            <v>1428990</v>
          </cell>
          <cell r="H704">
            <v>112948</v>
          </cell>
          <cell r="I704">
            <v>111215</v>
          </cell>
          <cell r="J704" t="b">
            <v>0</v>
          </cell>
        </row>
        <row r="705">
          <cell r="A705">
            <v>198503001</v>
          </cell>
          <cell r="B705">
            <v>37043</v>
          </cell>
          <cell r="C705">
            <v>1646560</v>
          </cell>
          <cell r="D705">
            <v>1146471</v>
          </cell>
          <cell r="E705">
            <v>500089</v>
          </cell>
          <cell r="F705">
            <v>4479418</v>
          </cell>
          <cell r="G705">
            <v>1443789</v>
          </cell>
          <cell r="H705">
            <v>115004</v>
          </cell>
          <cell r="I705">
            <v>91732</v>
          </cell>
          <cell r="J705" t="b">
            <v>0</v>
          </cell>
        </row>
        <row r="706">
          <cell r="A706">
            <v>198503001</v>
          </cell>
          <cell r="B706">
            <v>37408</v>
          </cell>
          <cell r="C706">
            <v>1220303</v>
          </cell>
          <cell r="D706">
            <v>716770</v>
          </cell>
          <cell r="E706">
            <v>503533</v>
          </cell>
          <cell r="F706">
            <v>4446309</v>
          </cell>
          <cell r="G706">
            <v>1466752</v>
          </cell>
          <cell r="H706">
            <v>88533</v>
          </cell>
          <cell r="I706">
            <v>77371</v>
          </cell>
          <cell r="J706" t="b">
            <v>0</v>
          </cell>
        </row>
        <row r="707">
          <cell r="A707">
            <v>198504001</v>
          </cell>
          <cell r="B707">
            <v>36951</v>
          </cell>
          <cell r="C707">
            <v>53551</v>
          </cell>
          <cell r="D707">
            <v>15391</v>
          </cell>
          <cell r="E707">
            <v>38159</v>
          </cell>
          <cell r="F707">
            <v>129983</v>
          </cell>
          <cell r="G707">
            <v>129983</v>
          </cell>
          <cell r="H707">
            <v>12370</v>
          </cell>
          <cell r="I707">
            <v>12559</v>
          </cell>
          <cell r="J707" t="b">
            <v>0</v>
          </cell>
        </row>
        <row r="708">
          <cell r="A708">
            <v>198504001</v>
          </cell>
          <cell r="B708">
            <v>37316</v>
          </cell>
          <cell r="C708">
            <v>57981</v>
          </cell>
          <cell r="D708">
            <v>15709</v>
          </cell>
          <cell r="E708">
            <v>42271</v>
          </cell>
          <cell r="F708">
            <v>126179</v>
          </cell>
          <cell r="G708">
            <v>126179</v>
          </cell>
          <cell r="H708">
            <v>6097</v>
          </cell>
          <cell r="I708">
            <v>6245</v>
          </cell>
          <cell r="J708" t="b">
            <v>0</v>
          </cell>
        </row>
        <row r="709">
          <cell r="A709">
            <v>198504001</v>
          </cell>
          <cell r="B709">
            <v>37681</v>
          </cell>
          <cell r="C709">
            <v>52535</v>
          </cell>
          <cell r="D709">
            <v>13960</v>
          </cell>
          <cell r="E709">
            <v>38575</v>
          </cell>
          <cell r="F709">
            <v>125323</v>
          </cell>
          <cell r="G709">
            <v>125323</v>
          </cell>
          <cell r="H709">
            <v>2801</v>
          </cell>
          <cell r="I709">
            <v>-3811</v>
          </cell>
          <cell r="J709" t="b">
            <v>0</v>
          </cell>
        </row>
        <row r="710">
          <cell r="A710">
            <v>198504002</v>
          </cell>
          <cell r="B710">
            <v>36557</v>
          </cell>
          <cell r="C710">
            <v>24236124</v>
          </cell>
          <cell r="D710">
            <v>16208718</v>
          </cell>
          <cell r="E710">
            <v>8027405</v>
          </cell>
          <cell r="F710">
            <v>6504120</v>
          </cell>
          <cell r="G710">
            <v>0</v>
          </cell>
          <cell r="H710">
            <v>447137</v>
          </cell>
          <cell r="I710">
            <v>223252</v>
          </cell>
          <cell r="J710" t="b">
            <v>1</v>
          </cell>
        </row>
        <row r="711">
          <cell r="A711">
            <v>198504002</v>
          </cell>
          <cell r="B711">
            <v>36923</v>
          </cell>
          <cell r="C711">
            <v>23909922</v>
          </cell>
          <cell r="D711">
            <v>15646696</v>
          </cell>
          <cell r="E711">
            <v>8263225</v>
          </cell>
          <cell r="F711">
            <v>5875355</v>
          </cell>
          <cell r="G711">
            <v>0</v>
          </cell>
          <cell r="H711">
            <v>400358</v>
          </cell>
          <cell r="I711">
            <v>240713</v>
          </cell>
          <cell r="J711" t="b">
            <v>0</v>
          </cell>
        </row>
        <row r="712">
          <cell r="A712">
            <v>198504002</v>
          </cell>
          <cell r="B712">
            <v>37288</v>
          </cell>
          <cell r="C712">
            <v>36891717</v>
          </cell>
          <cell r="D712">
            <v>28385959</v>
          </cell>
          <cell r="E712">
            <v>8505758</v>
          </cell>
          <cell r="F712">
            <v>7398324</v>
          </cell>
          <cell r="G712">
            <v>60000</v>
          </cell>
          <cell r="H712">
            <v>373202</v>
          </cell>
          <cell r="I712">
            <v>111301</v>
          </cell>
          <cell r="J712" t="b">
            <v>1</v>
          </cell>
        </row>
        <row r="713">
          <cell r="A713">
            <v>198504002</v>
          </cell>
          <cell r="B713">
            <v>38384</v>
          </cell>
          <cell r="C713">
            <v>31124023</v>
          </cell>
          <cell r="D713">
            <v>12711124</v>
          </cell>
          <cell r="E713">
            <v>18412899</v>
          </cell>
          <cell r="F713">
            <v>6762806</v>
          </cell>
          <cell r="H713">
            <v>1312444</v>
          </cell>
          <cell r="I713">
            <v>1308435</v>
          </cell>
          <cell r="J713" t="b">
            <v>0</v>
          </cell>
        </row>
        <row r="714">
          <cell r="A714">
            <v>198504002</v>
          </cell>
          <cell r="B714">
            <v>38749</v>
          </cell>
          <cell r="C714">
            <v>31095195</v>
          </cell>
          <cell r="D714">
            <v>10339717</v>
          </cell>
          <cell r="E714">
            <v>20755441</v>
          </cell>
          <cell r="F714">
            <v>2785230</v>
          </cell>
          <cell r="H714">
            <v>639321</v>
          </cell>
          <cell r="I714">
            <v>1051992</v>
          </cell>
          <cell r="J714" t="b">
            <v>0</v>
          </cell>
        </row>
        <row r="715">
          <cell r="A715">
            <v>198504003</v>
          </cell>
          <cell r="B715">
            <v>38687</v>
          </cell>
          <cell r="C715">
            <v>1385753</v>
          </cell>
          <cell r="D715">
            <v>386736</v>
          </cell>
          <cell r="E715">
            <v>999017</v>
          </cell>
          <cell r="F715">
            <v>2485362</v>
          </cell>
          <cell r="G715">
            <v>641383</v>
          </cell>
          <cell r="H715">
            <v>98823</v>
          </cell>
          <cell r="I715">
            <v>107004</v>
          </cell>
          <cell r="J715" t="b">
            <v>0</v>
          </cell>
        </row>
        <row r="716">
          <cell r="A716">
            <v>198504003</v>
          </cell>
          <cell r="B716">
            <v>39052</v>
          </cell>
          <cell r="C716">
            <v>1431681</v>
          </cell>
          <cell r="D716">
            <v>396641</v>
          </cell>
          <cell r="E716">
            <v>1035039</v>
          </cell>
          <cell r="F716">
            <v>2687011</v>
          </cell>
          <cell r="G716">
            <v>552934</v>
          </cell>
          <cell r="H716">
            <v>143113</v>
          </cell>
          <cell r="I716">
            <v>156168</v>
          </cell>
          <cell r="J716" t="b">
            <v>0</v>
          </cell>
        </row>
        <row r="717">
          <cell r="A717">
            <v>198504003</v>
          </cell>
          <cell r="B717">
            <v>39417</v>
          </cell>
          <cell r="C717">
            <v>1544928</v>
          </cell>
          <cell r="D717">
            <v>453149</v>
          </cell>
          <cell r="E717">
            <v>1111778</v>
          </cell>
          <cell r="F717">
            <v>2814141</v>
          </cell>
          <cell r="G717">
            <v>585429</v>
          </cell>
          <cell r="H717">
            <v>133901</v>
          </cell>
          <cell r="I717">
            <v>140055</v>
          </cell>
          <cell r="J717" t="b">
            <v>0</v>
          </cell>
        </row>
        <row r="718">
          <cell r="A718">
            <v>198507001</v>
          </cell>
          <cell r="B718">
            <v>36586</v>
          </cell>
          <cell r="C718">
            <v>1025858</v>
          </cell>
          <cell r="D718">
            <v>477506</v>
          </cell>
          <cell r="E718">
            <v>548352</v>
          </cell>
          <cell r="F718">
            <v>2332020</v>
          </cell>
          <cell r="G718">
            <v>1331514</v>
          </cell>
          <cell r="H718">
            <v>95734</v>
          </cell>
          <cell r="I718">
            <v>120264</v>
          </cell>
          <cell r="J718" t="b">
            <v>0</v>
          </cell>
        </row>
        <row r="719">
          <cell r="A719">
            <v>198507001</v>
          </cell>
          <cell r="B719">
            <v>36951</v>
          </cell>
          <cell r="C719">
            <v>1131806</v>
          </cell>
          <cell r="D719">
            <v>469595</v>
          </cell>
          <cell r="E719">
            <v>662210</v>
          </cell>
          <cell r="F719">
            <v>2489870</v>
          </cell>
          <cell r="G719">
            <v>1475335</v>
          </cell>
          <cell r="H719">
            <v>124539</v>
          </cell>
          <cell r="I719">
            <v>161700</v>
          </cell>
          <cell r="J719" t="b">
            <v>0</v>
          </cell>
        </row>
        <row r="720">
          <cell r="A720">
            <v>198507001</v>
          </cell>
          <cell r="B720">
            <v>37500</v>
          </cell>
          <cell r="C720">
            <v>1072322</v>
          </cell>
          <cell r="D720">
            <v>338917</v>
          </cell>
          <cell r="E720">
            <v>733405</v>
          </cell>
          <cell r="F720">
            <v>2652610</v>
          </cell>
          <cell r="G720">
            <v>1601424</v>
          </cell>
          <cell r="H720">
            <v>56828</v>
          </cell>
          <cell r="I720">
            <v>83022</v>
          </cell>
          <cell r="J720" t="b">
            <v>0</v>
          </cell>
        </row>
        <row r="721">
          <cell r="A721">
            <v>198507001</v>
          </cell>
          <cell r="B721">
            <v>37865</v>
          </cell>
          <cell r="C721">
            <v>1142828</v>
          </cell>
          <cell r="D721">
            <v>326272</v>
          </cell>
          <cell r="E721">
            <v>816556</v>
          </cell>
          <cell r="F721">
            <v>2817185</v>
          </cell>
          <cell r="G721">
            <v>1601424</v>
          </cell>
          <cell r="H721">
            <v>77159</v>
          </cell>
          <cell r="I721">
            <v>96804</v>
          </cell>
          <cell r="J721" t="b">
            <v>0</v>
          </cell>
        </row>
        <row r="722">
          <cell r="A722">
            <v>198507001</v>
          </cell>
          <cell r="B722">
            <v>38231</v>
          </cell>
          <cell r="C722">
            <v>1237396</v>
          </cell>
          <cell r="D722">
            <v>337913</v>
          </cell>
          <cell r="E722">
            <v>899483</v>
          </cell>
          <cell r="F722">
            <v>2995182</v>
          </cell>
          <cell r="G722">
            <v>1651322</v>
          </cell>
          <cell r="H722">
            <v>96226</v>
          </cell>
          <cell r="I722">
            <v>109548</v>
          </cell>
          <cell r="J722" t="b">
            <v>0</v>
          </cell>
        </row>
        <row r="723">
          <cell r="A723">
            <v>198507001</v>
          </cell>
          <cell r="B723">
            <v>38596</v>
          </cell>
          <cell r="C723">
            <v>1251877</v>
          </cell>
          <cell r="D723">
            <v>288419</v>
          </cell>
          <cell r="E723">
            <v>963458</v>
          </cell>
          <cell r="F723">
            <v>3123045</v>
          </cell>
          <cell r="G723">
            <v>1689091</v>
          </cell>
          <cell r="H723">
            <v>63975</v>
          </cell>
          <cell r="I723">
            <v>78385</v>
          </cell>
          <cell r="J723" t="b">
            <v>0</v>
          </cell>
        </row>
        <row r="724">
          <cell r="A724">
            <v>198507001</v>
          </cell>
          <cell r="B724">
            <v>38961</v>
          </cell>
          <cell r="C724">
            <v>1294766</v>
          </cell>
          <cell r="D724">
            <v>265562</v>
          </cell>
          <cell r="E724">
            <v>1029203</v>
          </cell>
          <cell r="F724">
            <v>3383057</v>
          </cell>
          <cell r="G724">
            <v>1095915</v>
          </cell>
          <cell r="H724">
            <v>124863</v>
          </cell>
          <cell r="I724">
            <v>129348</v>
          </cell>
          <cell r="J724" t="b">
            <v>0</v>
          </cell>
        </row>
        <row r="725">
          <cell r="A725">
            <v>198507001</v>
          </cell>
          <cell r="B725">
            <v>39326</v>
          </cell>
          <cell r="C725">
            <v>1544117</v>
          </cell>
          <cell r="D725">
            <v>528455</v>
          </cell>
          <cell r="E725">
            <v>1015662</v>
          </cell>
          <cell r="F725">
            <v>3684740</v>
          </cell>
          <cell r="G725">
            <v>1862018</v>
          </cell>
          <cell r="H725">
            <v>198676</v>
          </cell>
          <cell r="I725">
            <v>205863</v>
          </cell>
          <cell r="J725" t="b">
            <v>0</v>
          </cell>
        </row>
        <row r="726">
          <cell r="A726">
            <v>198507002</v>
          </cell>
          <cell r="B726">
            <v>36770</v>
          </cell>
          <cell r="C726">
            <v>636639</v>
          </cell>
          <cell r="D726">
            <v>427342</v>
          </cell>
          <cell r="E726">
            <v>209296</v>
          </cell>
          <cell r="F726">
            <v>906543</v>
          </cell>
          <cell r="G726">
            <v>308513</v>
          </cell>
          <cell r="H726">
            <v>28686</v>
          </cell>
          <cell r="I726">
            <v>30915</v>
          </cell>
          <cell r="J726" t="b">
            <v>0</v>
          </cell>
        </row>
        <row r="727">
          <cell r="A727">
            <v>198507002</v>
          </cell>
          <cell r="B727">
            <v>37135</v>
          </cell>
          <cell r="C727">
            <v>482378</v>
          </cell>
          <cell r="D727">
            <v>278024</v>
          </cell>
          <cell r="E727">
            <v>204353</v>
          </cell>
          <cell r="F727">
            <v>1009853</v>
          </cell>
          <cell r="G727">
            <v>356966</v>
          </cell>
          <cell r="H727">
            <v>35028</v>
          </cell>
          <cell r="I727">
            <v>42230</v>
          </cell>
          <cell r="J727" t="b">
            <v>0</v>
          </cell>
        </row>
        <row r="728">
          <cell r="A728">
            <v>198507002</v>
          </cell>
          <cell r="B728">
            <v>37500</v>
          </cell>
          <cell r="C728">
            <v>365940</v>
          </cell>
          <cell r="D728">
            <v>308745</v>
          </cell>
          <cell r="E728">
            <v>57195</v>
          </cell>
          <cell r="F728">
            <v>1036050</v>
          </cell>
          <cell r="G728">
            <v>419907</v>
          </cell>
          <cell r="H728">
            <v>20073</v>
          </cell>
          <cell r="I728">
            <v>29840</v>
          </cell>
          <cell r="J728" t="b">
            <v>0</v>
          </cell>
        </row>
        <row r="729">
          <cell r="A729">
            <v>198507003</v>
          </cell>
          <cell r="B729">
            <v>36586</v>
          </cell>
          <cell r="C729">
            <v>289623000</v>
          </cell>
          <cell r="D729">
            <v>142052000</v>
          </cell>
          <cell r="E729">
            <v>147570000</v>
          </cell>
          <cell r="F729">
            <v>240747000</v>
          </cell>
          <cell r="H729">
            <v>23658000</v>
          </cell>
          <cell r="I729">
            <v>24551000</v>
          </cell>
          <cell r="J729" t="b">
            <v>0</v>
          </cell>
        </row>
        <row r="730">
          <cell r="A730">
            <v>198507003</v>
          </cell>
          <cell r="B730">
            <v>36951</v>
          </cell>
          <cell r="C730">
            <v>315890000</v>
          </cell>
          <cell r="D730">
            <v>159733000</v>
          </cell>
          <cell r="E730">
            <v>156156000</v>
          </cell>
          <cell r="F730">
            <v>245261000</v>
          </cell>
          <cell r="H730">
            <v>24808000</v>
          </cell>
          <cell r="I730">
            <v>26374000</v>
          </cell>
          <cell r="J730" t="b">
            <v>0</v>
          </cell>
        </row>
        <row r="731">
          <cell r="A731">
            <v>198507003</v>
          </cell>
          <cell r="B731">
            <v>37316</v>
          </cell>
          <cell r="C731">
            <v>326637000</v>
          </cell>
          <cell r="D731">
            <v>164839000</v>
          </cell>
          <cell r="E731">
            <v>161798000</v>
          </cell>
          <cell r="F731">
            <v>248815000</v>
          </cell>
          <cell r="H731">
            <v>25572000</v>
          </cell>
          <cell r="I731">
            <v>26220000</v>
          </cell>
          <cell r="J731" t="b">
            <v>0</v>
          </cell>
        </row>
        <row r="732">
          <cell r="A732">
            <v>198507003</v>
          </cell>
          <cell r="B732">
            <v>37681</v>
          </cell>
          <cell r="C732">
            <v>336146000</v>
          </cell>
          <cell r="D732">
            <v>168729000</v>
          </cell>
          <cell r="E732">
            <v>167417000</v>
          </cell>
          <cell r="F732">
            <v>253903000</v>
          </cell>
          <cell r="H732">
            <v>25559000</v>
          </cell>
          <cell r="I732">
            <v>26234000</v>
          </cell>
          <cell r="J732" t="b">
            <v>0</v>
          </cell>
        </row>
        <row r="733">
          <cell r="A733">
            <v>198507003</v>
          </cell>
          <cell r="B733">
            <v>38047</v>
          </cell>
          <cell r="C733">
            <v>330065000</v>
          </cell>
          <cell r="D733">
            <v>169142000</v>
          </cell>
          <cell r="E733">
            <v>160923000</v>
          </cell>
          <cell r="F733">
            <v>266199000</v>
          </cell>
          <cell r="H733">
            <v>17864000</v>
          </cell>
          <cell r="I733">
            <v>20685000</v>
          </cell>
          <cell r="J733" t="b">
            <v>0</v>
          </cell>
        </row>
        <row r="734">
          <cell r="A734">
            <v>198507003</v>
          </cell>
          <cell r="B734">
            <v>38412</v>
          </cell>
          <cell r="C734">
            <v>331672000</v>
          </cell>
          <cell r="D734">
            <v>159346000</v>
          </cell>
          <cell r="E734">
            <v>172326000</v>
          </cell>
          <cell r="F734">
            <v>280281000</v>
          </cell>
          <cell r="H734">
            <v>18980000</v>
          </cell>
          <cell r="I734">
            <v>20850000</v>
          </cell>
          <cell r="J734" t="b">
            <v>0</v>
          </cell>
        </row>
        <row r="735">
          <cell r="A735">
            <v>198507003</v>
          </cell>
          <cell r="B735">
            <v>38777</v>
          </cell>
          <cell r="C735">
            <v>352160000</v>
          </cell>
          <cell r="D735">
            <v>171021000</v>
          </cell>
          <cell r="E735">
            <v>181139000</v>
          </cell>
          <cell r="F735">
            <v>288377000</v>
          </cell>
          <cell r="G735">
            <v>177560</v>
          </cell>
          <cell r="H735">
            <v>18873000</v>
          </cell>
          <cell r="I735">
            <v>21677000</v>
          </cell>
          <cell r="J735" t="b">
            <v>0</v>
          </cell>
        </row>
        <row r="736">
          <cell r="A736">
            <v>198507003</v>
          </cell>
          <cell r="B736">
            <v>39142</v>
          </cell>
          <cell r="C736">
            <v>361718000</v>
          </cell>
          <cell r="D736">
            <v>171675000</v>
          </cell>
          <cell r="E736">
            <v>190043000</v>
          </cell>
          <cell r="F736">
            <v>305190000</v>
          </cell>
          <cell r="G736">
            <v>166842</v>
          </cell>
          <cell r="H736">
            <v>19084000</v>
          </cell>
          <cell r="I736">
            <v>21972000</v>
          </cell>
          <cell r="J736" t="b">
            <v>0</v>
          </cell>
        </row>
        <row r="737">
          <cell r="A737">
            <v>198509001</v>
          </cell>
          <cell r="B737">
            <v>36770</v>
          </cell>
          <cell r="C737">
            <v>165085</v>
          </cell>
          <cell r="D737">
            <v>122613</v>
          </cell>
          <cell r="E737">
            <v>42472</v>
          </cell>
          <cell r="F737">
            <v>241967</v>
          </cell>
          <cell r="G737">
            <v>173348</v>
          </cell>
          <cell r="H737">
            <v>1347</v>
          </cell>
          <cell r="I737">
            <v>963</v>
          </cell>
          <cell r="J737" t="b">
            <v>0</v>
          </cell>
        </row>
        <row r="738">
          <cell r="A738">
            <v>198509001</v>
          </cell>
          <cell r="B738">
            <v>37135</v>
          </cell>
          <cell r="C738">
            <v>152333</v>
          </cell>
          <cell r="D738">
            <v>109654</v>
          </cell>
          <cell r="E738">
            <v>42678</v>
          </cell>
          <cell r="F738">
            <v>220221</v>
          </cell>
          <cell r="G738">
            <v>185239</v>
          </cell>
          <cell r="H738">
            <v>971</v>
          </cell>
          <cell r="I738">
            <v>205</v>
          </cell>
          <cell r="J738" t="b">
            <v>0</v>
          </cell>
        </row>
        <row r="739">
          <cell r="A739">
            <v>198509001</v>
          </cell>
          <cell r="B739">
            <v>37500</v>
          </cell>
          <cell r="C739">
            <v>138196</v>
          </cell>
          <cell r="D739">
            <v>95236</v>
          </cell>
          <cell r="E739">
            <v>42960</v>
          </cell>
          <cell r="F739">
            <v>215485</v>
          </cell>
          <cell r="G739">
            <v>179398</v>
          </cell>
          <cell r="H739">
            <v>3515</v>
          </cell>
          <cell r="I739">
            <v>610</v>
          </cell>
          <cell r="J739" t="b">
            <v>0</v>
          </cell>
        </row>
        <row r="740">
          <cell r="A740">
            <v>198509001</v>
          </cell>
          <cell r="B740">
            <v>37865</v>
          </cell>
          <cell r="C740">
            <v>148757</v>
          </cell>
          <cell r="D740">
            <v>105195</v>
          </cell>
          <cell r="E740">
            <v>43562</v>
          </cell>
          <cell r="F740">
            <v>226242</v>
          </cell>
          <cell r="G740">
            <v>183351</v>
          </cell>
          <cell r="H740">
            <v>3979</v>
          </cell>
          <cell r="I740">
            <v>2852</v>
          </cell>
          <cell r="J740" t="b">
            <v>0</v>
          </cell>
        </row>
        <row r="741">
          <cell r="A741">
            <v>198509001</v>
          </cell>
          <cell r="B741">
            <v>38231</v>
          </cell>
          <cell r="C741">
            <v>151766</v>
          </cell>
          <cell r="D741">
            <v>103935</v>
          </cell>
          <cell r="E741">
            <v>47831</v>
          </cell>
          <cell r="F741">
            <v>222777</v>
          </cell>
          <cell r="G741">
            <v>180609</v>
          </cell>
          <cell r="H741">
            <v>9486</v>
          </cell>
          <cell r="I741">
            <v>8621</v>
          </cell>
          <cell r="J741" t="b">
            <v>0</v>
          </cell>
        </row>
        <row r="742">
          <cell r="A742">
            <v>198509001</v>
          </cell>
          <cell r="B742">
            <v>38596</v>
          </cell>
          <cell r="C742">
            <v>203741</v>
          </cell>
          <cell r="D742">
            <v>152743</v>
          </cell>
          <cell r="E742">
            <v>50998</v>
          </cell>
          <cell r="F742">
            <v>260247</v>
          </cell>
          <cell r="G742">
            <v>174851</v>
          </cell>
          <cell r="H742">
            <v>7521</v>
          </cell>
          <cell r="I742">
            <v>2609</v>
          </cell>
          <cell r="J742" t="b">
            <v>0</v>
          </cell>
        </row>
        <row r="743">
          <cell r="A743">
            <v>198509001</v>
          </cell>
          <cell r="B743">
            <v>38961</v>
          </cell>
          <cell r="C743">
            <v>210413</v>
          </cell>
          <cell r="D743">
            <v>158636</v>
          </cell>
          <cell r="E743">
            <v>51776</v>
          </cell>
          <cell r="F743">
            <v>236694</v>
          </cell>
          <cell r="G743">
            <v>178132</v>
          </cell>
          <cell r="H743">
            <v>7079</v>
          </cell>
          <cell r="I743">
            <v>3186</v>
          </cell>
          <cell r="J743" t="b">
            <v>0</v>
          </cell>
        </row>
        <row r="744">
          <cell r="A744">
            <v>198509002</v>
          </cell>
          <cell r="B744">
            <v>36586</v>
          </cell>
          <cell r="C744">
            <v>886071</v>
          </cell>
          <cell r="D744">
            <v>470591</v>
          </cell>
          <cell r="E744">
            <v>415480</v>
          </cell>
          <cell r="F744">
            <v>529600</v>
          </cell>
          <cell r="G744">
            <v>139617</v>
          </cell>
          <cell r="H744">
            <v>55054</v>
          </cell>
          <cell r="I744">
            <v>46732</v>
          </cell>
          <cell r="J744" t="b">
            <v>0</v>
          </cell>
        </row>
        <row r="745">
          <cell r="A745">
            <v>198509002</v>
          </cell>
          <cell r="B745">
            <v>36951</v>
          </cell>
          <cell r="C745">
            <v>871681</v>
          </cell>
          <cell r="D745">
            <v>427996</v>
          </cell>
          <cell r="E745">
            <v>443685</v>
          </cell>
          <cell r="F745">
            <v>530166</v>
          </cell>
          <cell r="G745">
            <v>133959</v>
          </cell>
          <cell r="H745">
            <v>52956</v>
          </cell>
          <cell r="I745">
            <v>47228</v>
          </cell>
          <cell r="J745" t="b">
            <v>0</v>
          </cell>
        </row>
        <row r="746">
          <cell r="A746">
            <v>198509002</v>
          </cell>
          <cell r="B746">
            <v>37316</v>
          </cell>
          <cell r="C746">
            <v>889116</v>
          </cell>
          <cell r="D746">
            <v>415733</v>
          </cell>
          <cell r="E746">
            <v>473383</v>
          </cell>
          <cell r="F746">
            <v>467896</v>
          </cell>
          <cell r="G746">
            <v>130725</v>
          </cell>
          <cell r="H746">
            <v>54086</v>
          </cell>
          <cell r="I746">
            <v>50808</v>
          </cell>
          <cell r="J746" t="b">
            <v>0</v>
          </cell>
        </row>
        <row r="747">
          <cell r="A747">
            <v>198509002</v>
          </cell>
          <cell r="B747">
            <v>37681</v>
          </cell>
          <cell r="C747">
            <v>887295</v>
          </cell>
          <cell r="D747">
            <v>382743</v>
          </cell>
          <cell r="E747">
            <v>504552</v>
          </cell>
          <cell r="F747">
            <v>463302</v>
          </cell>
          <cell r="G747">
            <v>131354</v>
          </cell>
          <cell r="H747">
            <v>55730</v>
          </cell>
          <cell r="I747">
            <v>52823</v>
          </cell>
          <cell r="J747" t="b">
            <v>0</v>
          </cell>
        </row>
        <row r="748">
          <cell r="A748">
            <v>198509002</v>
          </cell>
          <cell r="B748">
            <v>38047</v>
          </cell>
          <cell r="C748">
            <v>829720</v>
          </cell>
          <cell r="D748">
            <v>307469</v>
          </cell>
          <cell r="E748">
            <v>522250</v>
          </cell>
          <cell r="F748">
            <v>462692</v>
          </cell>
          <cell r="G748">
            <v>148258</v>
          </cell>
          <cell r="H748">
            <v>29065</v>
          </cell>
          <cell r="I748">
            <v>25292</v>
          </cell>
          <cell r="J748" t="b">
            <v>0</v>
          </cell>
        </row>
        <row r="749">
          <cell r="A749">
            <v>198509002</v>
          </cell>
          <cell r="B749">
            <v>38412</v>
          </cell>
          <cell r="C749">
            <v>811284</v>
          </cell>
          <cell r="D749">
            <v>270010</v>
          </cell>
          <cell r="E749">
            <v>541274</v>
          </cell>
          <cell r="F749">
            <v>494125</v>
          </cell>
          <cell r="G749">
            <v>155869</v>
          </cell>
          <cell r="H749">
            <v>37375</v>
          </cell>
          <cell r="I749">
            <v>34700</v>
          </cell>
          <cell r="J749" t="b">
            <v>0</v>
          </cell>
        </row>
        <row r="750">
          <cell r="A750">
            <v>198509002</v>
          </cell>
          <cell r="B750">
            <v>38777</v>
          </cell>
          <cell r="C750">
            <v>766432</v>
          </cell>
          <cell r="D750">
            <v>233489</v>
          </cell>
          <cell r="E750">
            <v>542943</v>
          </cell>
          <cell r="F750">
            <v>541518</v>
          </cell>
          <cell r="G750">
            <v>220667</v>
          </cell>
          <cell r="H750">
            <v>6678</v>
          </cell>
          <cell r="I750">
            <v>6921</v>
          </cell>
          <cell r="J750" t="b">
            <v>0</v>
          </cell>
        </row>
        <row r="751">
          <cell r="A751">
            <v>198509002</v>
          </cell>
          <cell r="B751">
            <v>39142</v>
          </cell>
          <cell r="C751">
            <v>752919</v>
          </cell>
          <cell r="D751">
            <v>204514</v>
          </cell>
          <cell r="E751">
            <v>548405</v>
          </cell>
          <cell r="F751">
            <v>541283</v>
          </cell>
          <cell r="G751">
            <v>201556</v>
          </cell>
          <cell r="H751">
            <v>15868</v>
          </cell>
          <cell r="I751">
            <v>15876</v>
          </cell>
          <cell r="J751" t="b">
            <v>0</v>
          </cell>
        </row>
        <row r="752">
          <cell r="A752">
            <v>198509003</v>
          </cell>
          <cell r="B752">
            <v>36861</v>
          </cell>
          <cell r="F752">
            <v>842874</v>
          </cell>
          <cell r="I752">
            <v>30257</v>
          </cell>
          <cell r="J752" t="b">
            <v>0</v>
          </cell>
        </row>
        <row r="753">
          <cell r="A753">
            <v>198509003</v>
          </cell>
          <cell r="B753">
            <v>37226</v>
          </cell>
          <cell r="F753">
            <v>867006</v>
          </cell>
          <cell r="I753">
            <v>6388</v>
          </cell>
          <cell r="J753" t="b">
            <v>0</v>
          </cell>
        </row>
        <row r="754">
          <cell r="A754">
            <v>198509003</v>
          </cell>
          <cell r="B754">
            <v>37591</v>
          </cell>
          <cell r="F754">
            <v>936815</v>
          </cell>
          <cell r="I754">
            <v>7492</v>
          </cell>
          <cell r="J754" t="b">
            <v>0</v>
          </cell>
        </row>
        <row r="755">
          <cell r="A755">
            <v>198509003</v>
          </cell>
          <cell r="B755">
            <v>37956</v>
          </cell>
          <cell r="C755">
            <v>1543354</v>
          </cell>
          <cell r="D755">
            <v>1456054</v>
          </cell>
          <cell r="E755">
            <v>87300</v>
          </cell>
          <cell r="F755">
            <v>998692</v>
          </cell>
          <cell r="I755">
            <v>6102</v>
          </cell>
          <cell r="J755" t="b">
            <v>0</v>
          </cell>
        </row>
        <row r="756">
          <cell r="A756">
            <v>198509003</v>
          </cell>
          <cell r="B756">
            <v>38322</v>
          </cell>
          <cell r="C756">
            <v>1072800</v>
          </cell>
          <cell r="D756">
            <v>965251</v>
          </cell>
          <cell r="E756">
            <v>107549</v>
          </cell>
          <cell r="F756">
            <v>1040969</v>
          </cell>
          <cell r="H756">
            <v>21015</v>
          </cell>
          <cell r="I756">
            <v>24599</v>
          </cell>
          <cell r="J756" t="b">
            <v>0</v>
          </cell>
        </row>
        <row r="757">
          <cell r="A757">
            <v>198509003</v>
          </cell>
          <cell r="B757">
            <v>38687</v>
          </cell>
          <cell r="C757">
            <v>1041906</v>
          </cell>
          <cell r="D757">
            <v>940278</v>
          </cell>
          <cell r="E757">
            <v>101628</v>
          </cell>
          <cell r="F757">
            <v>1014067</v>
          </cell>
          <cell r="H757">
            <v>73228</v>
          </cell>
          <cell r="I757">
            <v>49283</v>
          </cell>
          <cell r="J757" t="b">
            <v>0</v>
          </cell>
        </row>
        <row r="758">
          <cell r="A758">
            <v>198509003</v>
          </cell>
          <cell r="B758">
            <v>39052</v>
          </cell>
          <cell r="C758">
            <v>1067912</v>
          </cell>
          <cell r="D758">
            <v>960993</v>
          </cell>
          <cell r="E758">
            <v>106919</v>
          </cell>
          <cell r="F758">
            <v>1014946</v>
          </cell>
          <cell r="G758">
            <v>1014946</v>
          </cell>
          <cell r="H758">
            <v>97422</v>
          </cell>
          <cell r="I758">
            <v>77446</v>
          </cell>
          <cell r="J758" t="b">
            <v>0</v>
          </cell>
        </row>
        <row r="759">
          <cell r="A759">
            <v>198509004</v>
          </cell>
          <cell r="B759">
            <v>36586</v>
          </cell>
          <cell r="C759">
            <v>8163450</v>
          </cell>
          <cell r="D759">
            <v>3172739</v>
          </cell>
          <cell r="E759">
            <v>4990710</v>
          </cell>
          <cell r="F759">
            <v>14671411</v>
          </cell>
          <cell r="H759">
            <v>528059</v>
          </cell>
          <cell r="I759">
            <v>510166</v>
          </cell>
          <cell r="J759" t="b">
            <v>0</v>
          </cell>
        </row>
        <row r="760">
          <cell r="A760">
            <v>198509004</v>
          </cell>
          <cell r="B760">
            <v>36951</v>
          </cell>
          <cell r="C760">
            <v>9344985</v>
          </cell>
          <cell r="D760">
            <v>4233880</v>
          </cell>
          <cell r="E760">
            <v>5111105</v>
          </cell>
          <cell r="F760">
            <v>14440033</v>
          </cell>
          <cell r="H760">
            <v>478581</v>
          </cell>
          <cell r="I760">
            <v>485227</v>
          </cell>
          <cell r="J760" t="b">
            <v>0</v>
          </cell>
        </row>
        <row r="761">
          <cell r="A761">
            <v>198509004</v>
          </cell>
          <cell r="B761">
            <v>37316</v>
          </cell>
          <cell r="C761">
            <v>8682994</v>
          </cell>
          <cell r="D761">
            <v>4092428</v>
          </cell>
          <cell r="E761">
            <v>4590566</v>
          </cell>
          <cell r="F761">
            <v>13909431</v>
          </cell>
          <cell r="H761">
            <v>484788</v>
          </cell>
          <cell r="I761">
            <v>488740</v>
          </cell>
          <cell r="J761" t="b">
            <v>0</v>
          </cell>
        </row>
        <row r="762">
          <cell r="A762">
            <v>198509004</v>
          </cell>
          <cell r="B762">
            <v>37681</v>
          </cell>
          <cell r="C762">
            <v>8796782</v>
          </cell>
          <cell r="D762">
            <v>4107428</v>
          </cell>
          <cell r="E762">
            <v>4689353</v>
          </cell>
          <cell r="F762">
            <v>14748575</v>
          </cell>
          <cell r="H762">
            <v>490631</v>
          </cell>
          <cell r="I762">
            <v>510829</v>
          </cell>
          <cell r="J762" t="b">
            <v>0</v>
          </cell>
        </row>
        <row r="763">
          <cell r="A763">
            <v>198509004</v>
          </cell>
          <cell r="B763">
            <v>38047</v>
          </cell>
          <cell r="C763">
            <v>9268720</v>
          </cell>
          <cell r="D763">
            <v>4338403</v>
          </cell>
          <cell r="E763">
            <v>4930317</v>
          </cell>
          <cell r="F763">
            <v>14194617</v>
          </cell>
          <cell r="H763">
            <v>411485</v>
          </cell>
          <cell r="I763">
            <v>430275</v>
          </cell>
          <cell r="J763" t="b">
            <v>0</v>
          </cell>
        </row>
        <row r="764">
          <cell r="A764">
            <v>198509004</v>
          </cell>
          <cell r="B764">
            <v>38412</v>
          </cell>
          <cell r="C764">
            <v>9513995</v>
          </cell>
          <cell r="D764">
            <v>4492328</v>
          </cell>
          <cell r="E764">
            <v>5021667</v>
          </cell>
          <cell r="F764">
            <v>14222337</v>
          </cell>
          <cell r="G764">
            <v>1582997</v>
          </cell>
          <cell r="H764">
            <v>385453</v>
          </cell>
          <cell r="I764">
            <v>390257</v>
          </cell>
          <cell r="J764" t="b">
            <v>0</v>
          </cell>
        </row>
        <row r="765">
          <cell r="A765">
            <v>198509004</v>
          </cell>
          <cell r="B765">
            <v>38777</v>
          </cell>
          <cell r="C765">
            <v>10062447</v>
          </cell>
          <cell r="D765">
            <v>4694715</v>
          </cell>
          <cell r="E765">
            <v>5368232</v>
          </cell>
          <cell r="F765">
            <v>14147934</v>
          </cell>
          <cell r="G765">
            <v>1704041</v>
          </cell>
          <cell r="H765">
            <v>428661</v>
          </cell>
          <cell r="I765">
            <v>438818</v>
          </cell>
          <cell r="J765" t="b">
            <v>0</v>
          </cell>
        </row>
        <row r="766">
          <cell r="A766">
            <v>198509004</v>
          </cell>
          <cell r="B766">
            <v>39142</v>
          </cell>
          <cell r="C766">
            <v>10503929</v>
          </cell>
          <cell r="D766">
            <v>4877256</v>
          </cell>
          <cell r="E766">
            <v>5626673</v>
          </cell>
          <cell r="F766">
            <v>15271873</v>
          </cell>
          <cell r="G766">
            <v>1661675</v>
          </cell>
          <cell r="H766">
            <v>519639</v>
          </cell>
          <cell r="I766">
            <v>549703</v>
          </cell>
          <cell r="J766" t="b">
            <v>0</v>
          </cell>
        </row>
        <row r="767">
          <cell r="A767">
            <v>198509005</v>
          </cell>
          <cell r="B767">
            <v>36647</v>
          </cell>
          <cell r="C767">
            <v>1260584</v>
          </cell>
          <cell r="D767">
            <v>1252094</v>
          </cell>
          <cell r="E767">
            <v>8489</v>
          </cell>
          <cell r="F767">
            <v>530309</v>
          </cell>
          <cell r="G767">
            <v>400445</v>
          </cell>
          <cell r="H767">
            <v>98955</v>
          </cell>
          <cell r="I767">
            <v>82370</v>
          </cell>
          <cell r="J767" t="b">
            <v>1</v>
          </cell>
        </row>
        <row r="768">
          <cell r="A768">
            <v>198509005</v>
          </cell>
          <cell r="B768">
            <v>37012</v>
          </cell>
          <cell r="C768">
            <v>1225358</v>
          </cell>
          <cell r="D768">
            <v>1207021</v>
          </cell>
          <cell r="E768">
            <v>18337</v>
          </cell>
          <cell r="F768">
            <v>533262</v>
          </cell>
          <cell r="G768">
            <v>402289</v>
          </cell>
          <cell r="H768">
            <v>45176</v>
          </cell>
          <cell r="I768">
            <v>31637</v>
          </cell>
          <cell r="J768" t="b">
            <v>1</v>
          </cell>
        </row>
        <row r="769">
          <cell r="A769">
            <v>198509005</v>
          </cell>
          <cell r="B769">
            <v>37377</v>
          </cell>
          <cell r="C769">
            <v>840086</v>
          </cell>
          <cell r="D769">
            <v>805536</v>
          </cell>
          <cell r="E769">
            <v>34549</v>
          </cell>
          <cell r="F769">
            <v>490974</v>
          </cell>
          <cell r="G769">
            <v>388128</v>
          </cell>
          <cell r="H769">
            <v>18589</v>
          </cell>
          <cell r="I769">
            <v>1652</v>
          </cell>
          <cell r="J769" t="b">
            <v>1</v>
          </cell>
        </row>
        <row r="770">
          <cell r="A770">
            <v>198509005</v>
          </cell>
          <cell r="B770">
            <v>39203</v>
          </cell>
          <cell r="C770">
            <v>300565</v>
          </cell>
          <cell r="D770">
            <v>269440</v>
          </cell>
          <cell r="E770">
            <v>31125</v>
          </cell>
          <cell r="F770">
            <v>378154</v>
          </cell>
          <cell r="G770">
            <v>245512</v>
          </cell>
          <cell r="H770">
            <v>5498</v>
          </cell>
          <cell r="I770">
            <v>7499</v>
          </cell>
          <cell r="J770" t="b">
            <v>0</v>
          </cell>
        </row>
        <row r="771">
          <cell r="A771">
            <v>198510001</v>
          </cell>
          <cell r="B771">
            <v>36586</v>
          </cell>
          <cell r="C771">
            <v>1743611</v>
          </cell>
          <cell r="D771">
            <v>1138079</v>
          </cell>
          <cell r="E771">
            <v>605531</v>
          </cell>
          <cell r="F771">
            <v>3708158</v>
          </cell>
          <cell r="G771">
            <v>3053154</v>
          </cell>
          <cell r="H771">
            <v>164480</v>
          </cell>
          <cell r="I771">
            <v>180140</v>
          </cell>
          <cell r="J771" t="b">
            <v>0</v>
          </cell>
        </row>
        <row r="772">
          <cell r="A772">
            <v>198510001</v>
          </cell>
          <cell r="B772">
            <v>36951</v>
          </cell>
          <cell r="C772">
            <v>1658808</v>
          </cell>
          <cell r="D772">
            <v>1464401</v>
          </cell>
          <cell r="E772">
            <v>194407</v>
          </cell>
          <cell r="F772">
            <v>3844678</v>
          </cell>
          <cell r="G772">
            <v>3147783</v>
          </cell>
          <cell r="H772">
            <v>98521</v>
          </cell>
          <cell r="I772">
            <v>99604</v>
          </cell>
          <cell r="J772" t="b">
            <v>0</v>
          </cell>
        </row>
        <row r="773">
          <cell r="A773">
            <v>198510001</v>
          </cell>
          <cell r="B773">
            <v>37316</v>
          </cell>
          <cell r="C773">
            <v>1436637</v>
          </cell>
          <cell r="D773">
            <v>1195992</v>
          </cell>
          <cell r="E773">
            <v>240645</v>
          </cell>
          <cell r="F773">
            <v>3858686</v>
          </cell>
          <cell r="G773">
            <v>3202291</v>
          </cell>
          <cell r="H773">
            <v>89868</v>
          </cell>
          <cell r="I773">
            <v>93948</v>
          </cell>
          <cell r="J773" t="b">
            <v>0</v>
          </cell>
        </row>
        <row r="774">
          <cell r="A774">
            <v>198510001</v>
          </cell>
          <cell r="B774">
            <v>37681</v>
          </cell>
          <cell r="C774">
            <v>1176511</v>
          </cell>
          <cell r="D774">
            <v>908263</v>
          </cell>
          <cell r="E774">
            <v>268247</v>
          </cell>
          <cell r="F774">
            <v>3795933</v>
          </cell>
          <cell r="G774">
            <v>3484806</v>
          </cell>
          <cell r="H774">
            <v>30945</v>
          </cell>
          <cell r="I774">
            <v>34249</v>
          </cell>
          <cell r="J774" t="b">
            <v>0</v>
          </cell>
        </row>
        <row r="775">
          <cell r="A775">
            <v>198510001</v>
          </cell>
          <cell r="B775">
            <v>38047</v>
          </cell>
          <cell r="C775">
            <v>1257861</v>
          </cell>
          <cell r="D775">
            <v>924796</v>
          </cell>
          <cell r="E775">
            <v>333065</v>
          </cell>
          <cell r="F775">
            <v>3581846</v>
          </cell>
          <cell r="G775">
            <v>3570691</v>
          </cell>
          <cell r="H775">
            <v>84226</v>
          </cell>
          <cell r="I775">
            <v>74252</v>
          </cell>
          <cell r="J775" t="b">
            <v>0</v>
          </cell>
        </row>
        <row r="776">
          <cell r="A776">
            <v>198510001</v>
          </cell>
          <cell r="B776">
            <v>38412</v>
          </cell>
          <cell r="C776">
            <v>1570872</v>
          </cell>
          <cell r="D776">
            <v>1190012</v>
          </cell>
          <cell r="E776">
            <v>380859</v>
          </cell>
          <cell r="F776">
            <v>3627014</v>
          </cell>
          <cell r="G776">
            <v>3575202</v>
          </cell>
          <cell r="H776">
            <v>22082</v>
          </cell>
          <cell r="I776">
            <v>15800</v>
          </cell>
          <cell r="J776" t="b">
            <v>0</v>
          </cell>
        </row>
        <row r="777">
          <cell r="A777">
            <v>198510001</v>
          </cell>
          <cell r="B777">
            <v>38777</v>
          </cell>
          <cell r="C777">
            <v>1392212</v>
          </cell>
          <cell r="D777">
            <v>1223916</v>
          </cell>
          <cell r="E777">
            <v>168296</v>
          </cell>
          <cell r="F777">
            <v>3659808</v>
          </cell>
          <cell r="G777">
            <v>3605214</v>
          </cell>
          <cell r="H777">
            <v>50216</v>
          </cell>
          <cell r="I777">
            <v>53407</v>
          </cell>
          <cell r="J777" t="b">
            <v>0</v>
          </cell>
        </row>
        <row r="778">
          <cell r="A778">
            <v>198510001</v>
          </cell>
          <cell r="B778">
            <v>38869</v>
          </cell>
          <cell r="C778">
            <v>1318455</v>
          </cell>
          <cell r="D778">
            <v>1272885</v>
          </cell>
          <cell r="E778">
            <v>45570</v>
          </cell>
          <cell r="F778">
            <v>905601</v>
          </cell>
          <cell r="G778">
            <v>893264</v>
          </cell>
          <cell r="H778">
            <v>-29737</v>
          </cell>
          <cell r="I778">
            <v>-20609</v>
          </cell>
          <cell r="J778" t="b">
            <v>0</v>
          </cell>
        </row>
        <row r="779">
          <cell r="A779">
            <v>198510001</v>
          </cell>
          <cell r="B779">
            <v>39234</v>
          </cell>
          <cell r="C779">
            <v>1404679</v>
          </cell>
          <cell r="D779">
            <v>1271239</v>
          </cell>
          <cell r="E779">
            <v>133439</v>
          </cell>
          <cell r="F779">
            <v>3729228</v>
          </cell>
          <cell r="G779">
            <v>3670422</v>
          </cell>
          <cell r="H779">
            <v>99716</v>
          </cell>
          <cell r="I779">
            <v>103173</v>
          </cell>
          <cell r="J779" t="b">
            <v>0</v>
          </cell>
        </row>
        <row r="780">
          <cell r="A780">
            <v>198511001</v>
          </cell>
          <cell r="B780">
            <v>37043</v>
          </cell>
          <cell r="C780">
            <v>535244</v>
          </cell>
          <cell r="D780">
            <v>4113</v>
          </cell>
          <cell r="E780">
            <v>10000</v>
          </cell>
          <cell r="F780">
            <v>165949</v>
          </cell>
          <cell r="G780">
            <v>48984</v>
          </cell>
          <cell r="H780">
            <v>30246</v>
          </cell>
          <cell r="I780">
            <v>21408</v>
          </cell>
          <cell r="J780" t="b">
            <v>0</v>
          </cell>
        </row>
        <row r="781">
          <cell r="A781">
            <v>198511001</v>
          </cell>
          <cell r="B781">
            <v>37408</v>
          </cell>
          <cell r="C781">
            <v>526144</v>
          </cell>
          <cell r="D781">
            <v>-8835</v>
          </cell>
          <cell r="E781">
            <v>10000</v>
          </cell>
          <cell r="F781">
            <v>152333</v>
          </cell>
          <cell r="G781">
            <v>45356</v>
          </cell>
          <cell r="H781">
            <v>4315</v>
          </cell>
          <cell r="I781">
            <v>-4722</v>
          </cell>
          <cell r="J781" t="b">
            <v>0</v>
          </cell>
        </row>
        <row r="782">
          <cell r="A782">
            <v>198511001</v>
          </cell>
          <cell r="B782">
            <v>37773</v>
          </cell>
          <cell r="C782">
            <v>478160</v>
          </cell>
          <cell r="D782">
            <v>-34477</v>
          </cell>
          <cell r="E782">
            <v>10000</v>
          </cell>
          <cell r="F782">
            <v>145096</v>
          </cell>
          <cell r="G782">
            <v>45369</v>
          </cell>
          <cell r="H782">
            <v>19479</v>
          </cell>
          <cell r="I782">
            <v>-25172</v>
          </cell>
          <cell r="J782" t="b">
            <v>0</v>
          </cell>
        </row>
        <row r="783">
          <cell r="A783">
            <v>198603001</v>
          </cell>
          <cell r="B783">
            <v>36951</v>
          </cell>
          <cell r="C783">
            <v>3172</v>
          </cell>
          <cell r="D783">
            <v>1606</v>
          </cell>
          <cell r="E783">
            <v>1566</v>
          </cell>
          <cell r="F783">
            <v>5479</v>
          </cell>
          <cell r="H783">
            <v>420</v>
          </cell>
          <cell r="I783">
            <v>398</v>
          </cell>
          <cell r="J783" t="b">
            <v>0</v>
          </cell>
        </row>
        <row r="784">
          <cell r="A784">
            <v>198603001</v>
          </cell>
          <cell r="B784">
            <v>37316</v>
          </cell>
          <cell r="C784">
            <v>2845</v>
          </cell>
          <cell r="D784">
            <v>1691</v>
          </cell>
          <cell r="E784">
            <v>1154</v>
          </cell>
          <cell r="F784">
            <v>5551</v>
          </cell>
          <cell r="H784">
            <v>423</v>
          </cell>
          <cell r="I784">
            <v>399</v>
          </cell>
          <cell r="J784" t="b">
            <v>0</v>
          </cell>
        </row>
        <row r="785">
          <cell r="A785">
            <v>198603001</v>
          </cell>
          <cell r="B785">
            <v>37681</v>
          </cell>
          <cell r="C785">
            <v>2542</v>
          </cell>
          <cell r="D785">
            <v>1183</v>
          </cell>
          <cell r="E785">
            <v>1359</v>
          </cell>
          <cell r="F785">
            <v>5665</v>
          </cell>
          <cell r="H785">
            <v>408</v>
          </cell>
          <cell r="I785">
            <v>407</v>
          </cell>
          <cell r="J785" t="b">
            <v>0</v>
          </cell>
        </row>
        <row r="786">
          <cell r="A786">
            <v>198604001</v>
          </cell>
          <cell r="B786">
            <v>36951</v>
          </cell>
          <cell r="C786">
            <v>452117</v>
          </cell>
          <cell r="D786">
            <v>364028</v>
          </cell>
          <cell r="E786">
            <v>88089</v>
          </cell>
          <cell r="F786">
            <v>1919856</v>
          </cell>
          <cell r="G786">
            <v>1592542</v>
          </cell>
          <cell r="H786">
            <v>56170</v>
          </cell>
          <cell r="I786">
            <v>46752</v>
          </cell>
          <cell r="J786" t="b">
            <v>0</v>
          </cell>
        </row>
        <row r="787">
          <cell r="A787">
            <v>198604001</v>
          </cell>
          <cell r="B787">
            <v>37316</v>
          </cell>
          <cell r="C787">
            <v>347162</v>
          </cell>
          <cell r="D787">
            <v>246948</v>
          </cell>
          <cell r="E787">
            <v>100214</v>
          </cell>
          <cell r="F787">
            <v>2214713</v>
          </cell>
          <cell r="G787">
            <v>1605228</v>
          </cell>
          <cell r="H787">
            <v>77755</v>
          </cell>
          <cell r="I787">
            <v>42195</v>
          </cell>
          <cell r="J787" t="b">
            <v>0</v>
          </cell>
        </row>
        <row r="788">
          <cell r="A788">
            <v>198604001</v>
          </cell>
          <cell r="B788">
            <v>37681</v>
          </cell>
          <cell r="C788">
            <v>380400</v>
          </cell>
          <cell r="D788">
            <v>274881</v>
          </cell>
          <cell r="E788">
            <v>105519</v>
          </cell>
          <cell r="F788">
            <v>1832170</v>
          </cell>
          <cell r="G788">
            <v>1568781</v>
          </cell>
          <cell r="H788">
            <v>40757</v>
          </cell>
          <cell r="I788">
            <v>45717</v>
          </cell>
          <cell r="J788" t="b">
            <v>0</v>
          </cell>
        </row>
        <row r="789">
          <cell r="A789">
            <v>198604001</v>
          </cell>
          <cell r="B789">
            <v>38047</v>
          </cell>
          <cell r="C789">
            <v>390520</v>
          </cell>
          <cell r="D789">
            <v>274393</v>
          </cell>
          <cell r="E789">
            <v>116127</v>
          </cell>
          <cell r="F789">
            <v>1957879</v>
          </cell>
          <cell r="G789">
            <v>1403511</v>
          </cell>
          <cell r="H789">
            <v>39610</v>
          </cell>
          <cell r="I789">
            <v>41724</v>
          </cell>
          <cell r="J789" t="b">
            <v>0</v>
          </cell>
        </row>
        <row r="790">
          <cell r="A790">
            <v>198604001</v>
          </cell>
          <cell r="B790">
            <v>38412</v>
          </cell>
          <cell r="C790">
            <v>418123</v>
          </cell>
          <cell r="D790">
            <v>296398</v>
          </cell>
          <cell r="E790">
            <v>121725</v>
          </cell>
          <cell r="F790">
            <v>2120085</v>
          </cell>
          <cell r="G790">
            <v>1337258</v>
          </cell>
          <cell r="H790">
            <v>31321</v>
          </cell>
          <cell r="I790">
            <v>32093</v>
          </cell>
          <cell r="J790" t="b">
            <v>0</v>
          </cell>
        </row>
        <row r="791">
          <cell r="A791">
            <v>198604001</v>
          </cell>
          <cell r="B791">
            <v>38777</v>
          </cell>
          <cell r="C791">
            <v>425556</v>
          </cell>
          <cell r="D791">
            <v>289395</v>
          </cell>
          <cell r="E791">
            <v>136161</v>
          </cell>
          <cell r="F791">
            <v>1846215</v>
          </cell>
          <cell r="G791">
            <v>1374096</v>
          </cell>
          <cell r="H791">
            <v>46889</v>
          </cell>
          <cell r="I791">
            <v>49046</v>
          </cell>
          <cell r="J791" t="b">
            <v>0</v>
          </cell>
        </row>
        <row r="792">
          <cell r="A792">
            <v>198604001</v>
          </cell>
          <cell r="B792">
            <v>39142</v>
          </cell>
          <cell r="C792">
            <v>402791</v>
          </cell>
          <cell r="D792">
            <v>248050</v>
          </cell>
          <cell r="E792">
            <v>154741</v>
          </cell>
          <cell r="F792">
            <v>1813396</v>
          </cell>
          <cell r="G792">
            <v>306630</v>
          </cell>
          <cell r="H792">
            <v>32094</v>
          </cell>
          <cell r="I792">
            <v>36502</v>
          </cell>
          <cell r="J792" t="b">
            <v>0</v>
          </cell>
        </row>
        <row r="793">
          <cell r="A793">
            <v>198604002</v>
          </cell>
          <cell r="B793">
            <v>36708</v>
          </cell>
          <cell r="C793">
            <v>500708</v>
          </cell>
          <cell r="D793">
            <v>452349</v>
          </cell>
          <cell r="E793">
            <v>48359</v>
          </cell>
          <cell r="F793">
            <v>164634</v>
          </cell>
          <cell r="G793">
            <v>64853</v>
          </cell>
          <cell r="H793">
            <v>13130</v>
          </cell>
          <cell r="I793">
            <v>1250</v>
          </cell>
          <cell r="J793" t="b">
            <v>0</v>
          </cell>
        </row>
        <row r="794">
          <cell r="A794">
            <v>198604002</v>
          </cell>
          <cell r="B794">
            <v>37073</v>
          </cell>
          <cell r="C794">
            <v>455307</v>
          </cell>
          <cell r="D794">
            <v>402956</v>
          </cell>
          <cell r="E794">
            <v>52351</v>
          </cell>
          <cell r="F794">
            <v>162997</v>
          </cell>
          <cell r="G794">
            <v>67036</v>
          </cell>
          <cell r="H794">
            <v>2416</v>
          </cell>
          <cell r="I794">
            <v>7870</v>
          </cell>
          <cell r="J794" t="b">
            <v>0</v>
          </cell>
        </row>
        <row r="795">
          <cell r="A795">
            <v>198604002</v>
          </cell>
          <cell r="B795">
            <v>37438</v>
          </cell>
          <cell r="C795">
            <v>360931</v>
          </cell>
          <cell r="D795">
            <v>308163</v>
          </cell>
          <cell r="E795">
            <v>52767</v>
          </cell>
          <cell r="F795">
            <v>143930</v>
          </cell>
          <cell r="G795">
            <v>65798</v>
          </cell>
          <cell r="H795">
            <v>2221</v>
          </cell>
          <cell r="I795">
            <v>184</v>
          </cell>
          <cell r="J795" t="b">
            <v>0</v>
          </cell>
        </row>
        <row r="796">
          <cell r="A796">
            <v>198604002</v>
          </cell>
          <cell r="B796">
            <v>37803</v>
          </cell>
          <cell r="C796">
            <v>352355</v>
          </cell>
          <cell r="D796">
            <v>278952</v>
          </cell>
          <cell r="E796">
            <v>73403</v>
          </cell>
          <cell r="F796">
            <v>139789</v>
          </cell>
          <cell r="G796">
            <v>65856</v>
          </cell>
          <cell r="H796">
            <v>606</v>
          </cell>
          <cell r="I796">
            <v>270</v>
          </cell>
          <cell r="J796" t="b">
            <v>0</v>
          </cell>
        </row>
        <row r="797">
          <cell r="A797">
            <v>198604002</v>
          </cell>
          <cell r="B797">
            <v>38169</v>
          </cell>
          <cell r="C797">
            <v>285571</v>
          </cell>
          <cell r="D797">
            <v>211749</v>
          </cell>
          <cell r="E797">
            <v>73822</v>
          </cell>
          <cell r="F797">
            <v>134623</v>
          </cell>
          <cell r="G797">
            <v>66481</v>
          </cell>
          <cell r="H797">
            <v>10544</v>
          </cell>
          <cell r="I797">
            <v>11535</v>
          </cell>
          <cell r="J797" t="b">
            <v>0</v>
          </cell>
        </row>
        <row r="798">
          <cell r="A798">
            <v>198604002</v>
          </cell>
          <cell r="B798">
            <v>38534</v>
          </cell>
          <cell r="C798">
            <v>177583</v>
          </cell>
          <cell r="D798">
            <v>102053</v>
          </cell>
          <cell r="E798">
            <v>75530</v>
          </cell>
          <cell r="F798">
            <v>179014</v>
          </cell>
          <cell r="G798">
            <v>64624</v>
          </cell>
          <cell r="H798">
            <v>6149</v>
          </cell>
          <cell r="I798">
            <v>9643</v>
          </cell>
          <cell r="J798" t="b">
            <v>0</v>
          </cell>
        </row>
        <row r="799">
          <cell r="A799">
            <v>198604002</v>
          </cell>
          <cell r="B799">
            <v>38899</v>
          </cell>
          <cell r="C799">
            <v>179741</v>
          </cell>
          <cell r="D799">
            <v>101040</v>
          </cell>
          <cell r="E799">
            <v>78701</v>
          </cell>
          <cell r="F799">
            <v>134343</v>
          </cell>
          <cell r="G799">
            <v>67734</v>
          </cell>
          <cell r="H799">
            <v>1693</v>
          </cell>
          <cell r="I799">
            <v>5521</v>
          </cell>
          <cell r="J799" t="b">
            <v>0</v>
          </cell>
        </row>
        <row r="800">
          <cell r="A800">
            <v>198604002</v>
          </cell>
          <cell r="B800">
            <v>39264</v>
          </cell>
          <cell r="C800">
            <v>209674</v>
          </cell>
          <cell r="D800">
            <v>123802</v>
          </cell>
          <cell r="E800">
            <v>85872</v>
          </cell>
          <cell r="F800">
            <v>129432</v>
          </cell>
          <cell r="G800">
            <v>65109</v>
          </cell>
          <cell r="H800">
            <v>3673</v>
          </cell>
          <cell r="I800">
            <v>3597</v>
          </cell>
          <cell r="J800" t="b">
            <v>0</v>
          </cell>
        </row>
        <row r="801">
          <cell r="A801">
            <v>198606001</v>
          </cell>
          <cell r="B801">
            <v>36861</v>
          </cell>
          <cell r="C801">
            <v>93843</v>
          </cell>
          <cell r="D801">
            <v>41330</v>
          </cell>
          <cell r="E801">
            <v>52513</v>
          </cell>
          <cell r="F801">
            <v>171973</v>
          </cell>
          <cell r="G801">
            <v>154476</v>
          </cell>
          <cell r="H801">
            <v>3242</v>
          </cell>
          <cell r="I801">
            <v>3198</v>
          </cell>
          <cell r="J801" t="b">
            <v>0</v>
          </cell>
        </row>
        <row r="802">
          <cell r="A802">
            <v>198606001</v>
          </cell>
          <cell r="B802">
            <v>37226</v>
          </cell>
          <cell r="C802">
            <v>94865</v>
          </cell>
          <cell r="D802">
            <v>39866</v>
          </cell>
          <cell r="E802">
            <v>54999</v>
          </cell>
          <cell r="F802">
            <v>180029</v>
          </cell>
          <cell r="G802">
            <v>161634</v>
          </cell>
          <cell r="H802">
            <v>3218</v>
          </cell>
          <cell r="I802">
            <v>3431</v>
          </cell>
          <cell r="J802" t="b">
            <v>0</v>
          </cell>
        </row>
        <row r="803">
          <cell r="A803">
            <v>198606001</v>
          </cell>
          <cell r="B803">
            <v>37591</v>
          </cell>
          <cell r="C803">
            <v>77088</v>
          </cell>
          <cell r="D803">
            <v>17910</v>
          </cell>
          <cell r="E803">
            <v>59178</v>
          </cell>
          <cell r="F803">
            <v>195172</v>
          </cell>
          <cell r="G803">
            <v>172492</v>
          </cell>
          <cell r="H803">
            <v>5715</v>
          </cell>
          <cell r="I803">
            <v>5818</v>
          </cell>
          <cell r="J803" t="b">
            <v>0</v>
          </cell>
        </row>
        <row r="804">
          <cell r="A804">
            <v>198606001</v>
          </cell>
          <cell r="B804">
            <v>37956</v>
          </cell>
          <cell r="C804">
            <v>460029</v>
          </cell>
          <cell r="D804">
            <v>395700</v>
          </cell>
          <cell r="E804">
            <v>64329</v>
          </cell>
          <cell r="F804">
            <v>211217</v>
          </cell>
          <cell r="G804">
            <v>211217</v>
          </cell>
          <cell r="H804">
            <v>7393</v>
          </cell>
          <cell r="I804">
            <v>7127</v>
          </cell>
          <cell r="J804" t="b">
            <v>0</v>
          </cell>
        </row>
        <row r="805">
          <cell r="A805">
            <v>198606001</v>
          </cell>
          <cell r="B805">
            <v>38322</v>
          </cell>
          <cell r="C805">
            <v>5075205</v>
          </cell>
          <cell r="D805">
            <v>4518235</v>
          </cell>
          <cell r="E805">
            <v>556970</v>
          </cell>
          <cell r="F805">
            <v>4959825</v>
          </cell>
          <cell r="G805">
            <v>217436</v>
          </cell>
          <cell r="H805">
            <v>274496</v>
          </cell>
          <cell r="I805">
            <v>151255</v>
          </cell>
          <cell r="J805" t="b">
            <v>0</v>
          </cell>
        </row>
        <row r="806">
          <cell r="A806">
            <v>198607001</v>
          </cell>
          <cell r="B806">
            <v>36951</v>
          </cell>
          <cell r="C806">
            <v>302139</v>
          </cell>
          <cell r="D806">
            <v>124345</v>
          </cell>
          <cell r="E806">
            <v>177794</v>
          </cell>
          <cell r="F806">
            <v>629504</v>
          </cell>
          <cell r="H806">
            <v>38199</v>
          </cell>
          <cell r="I806">
            <v>37049</v>
          </cell>
          <cell r="J806" t="b">
            <v>0</v>
          </cell>
        </row>
        <row r="807">
          <cell r="A807">
            <v>198607001</v>
          </cell>
          <cell r="B807">
            <v>37316</v>
          </cell>
          <cell r="C807">
            <v>302862</v>
          </cell>
          <cell r="D807">
            <v>110246</v>
          </cell>
          <cell r="E807">
            <v>192615</v>
          </cell>
          <cell r="F807">
            <v>588920</v>
          </cell>
          <cell r="H807">
            <v>23429</v>
          </cell>
          <cell r="I807">
            <v>22352</v>
          </cell>
          <cell r="J807" t="b">
            <v>0</v>
          </cell>
        </row>
        <row r="808">
          <cell r="A808">
            <v>198607001</v>
          </cell>
          <cell r="B808">
            <v>37681</v>
          </cell>
          <cell r="C808">
            <v>167187</v>
          </cell>
          <cell r="D808">
            <v>55557</v>
          </cell>
          <cell r="E808">
            <v>111630</v>
          </cell>
          <cell r="F808">
            <v>525241</v>
          </cell>
          <cell r="H808">
            <v>-77441</v>
          </cell>
          <cell r="I808">
            <v>-77168</v>
          </cell>
          <cell r="J808" t="b">
            <v>0</v>
          </cell>
        </row>
        <row r="809">
          <cell r="A809">
            <v>198607001</v>
          </cell>
          <cell r="B809">
            <v>37956</v>
          </cell>
          <cell r="C809">
            <v>213279</v>
          </cell>
          <cell r="D809">
            <v>66020</v>
          </cell>
          <cell r="E809">
            <v>147259</v>
          </cell>
          <cell r="F809">
            <v>341609</v>
          </cell>
          <cell r="H809">
            <v>15068</v>
          </cell>
          <cell r="I809">
            <v>19721</v>
          </cell>
          <cell r="J809" t="b">
            <v>0</v>
          </cell>
        </row>
        <row r="810">
          <cell r="A810">
            <v>198609001</v>
          </cell>
          <cell r="B810">
            <v>36770</v>
          </cell>
          <cell r="C810">
            <v>1320229</v>
          </cell>
          <cell r="D810">
            <v>1140988</v>
          </cell>
          <cell r="E810">
            <v>179241</v>
          </cell>
          <cell r="F810">
            <v>491623</v>
          </cell>
          <cell r="G810">
            <v>374639</v>
          </cell>
          <cell r="H810">
            <v>52537</v>
          </cell>
          <cell r="I810">
            <v>57162</v>
          </cell>
          <cell r="J810" t="b">
            <v>0</v>
          </cell>
        </row>
        <row r="811">
          <cell r="A811">
            <v>198609001</v>
          </cell>
          <cell r="B811">
            <v>37135</v>
          </cell>
          <cell r="C811">
            <v>1510091</v>
          </cell>
          <cell r="D811">
            <v>1309604</v>
          </cell>
          <cell r="E811">
            <v>200487</v>
          </cell>
          <cell r="F811">
            <v>486110</v>
          </cell>
          <cell r="G811">
            <v>373695</v>
          </cell>
          <cell r="H811">
            <v>43785</v>
          </cell>
          <cell r="I811">
            <v>40177</v>
          </cell>
          <cell r="J811" t="b">
            <v>0</v>
          </cell>
        </row>
        <row r="812">
          <cell r="A812">
            <v>198609001</v>
          </cell>
          <cell r="B812">
            <v>37500</v>
          </cell>
          <cell r="C812">
            <v>1722027</v>
          </cell>
          <cell r="D812">
            <v>1514339</v>
          </cell>
          <cell r="E812">
            <v>207688</v>
          </cell>
          <cell r="F812">
            <v>511277</v>
          </cell>
          <cell r="G812">
            <v>374593</v>
          </cell>
          <cell r="H812">
            <v>42654</v>
          </cell>
          <cell r="I812">
            <v>8471</v>
          </cell>
          <cell r="J812" t="b">
            <v>0</v>
          </cell>
        </row>
        <row r="813">
          <cell r="A813">
            <v>198609001</v>
          </cell>
          <cell r="B813">
            <v>37865</v>
          </cell>
          <cell r="C813">
            <v>1798221</v>
          </cell>
          <cell r="D813">
            <v>1577168</v>
          </cell>
          <cell r="E813">
            <v>221053</v>
          </cell>
          <cell r="F813">
            <v>1345892</v>
          </cell>
          <cell r="G813">
            <v>369355</v>
          </cell>
          <cell r="H813">
            <v>66998</v>
          </cell>
          <cell r="I813">
            <v>26780</v>
          </cell>
          <cell r="J813" t="b">
            <v>0</v>
          </cell>
        </row>
        <row r="814">
          <cell r="A814">
            <v>198609001</v>
          </cell>
          <cell r="B814">
            <v>38231</v>
          </cell>
          <cell r="C814">
            <v>1448671</v>
          </cell>
          <cell r="D814">
            <v>1315204</v>
          </cell>
          <cell r="E814">
            <v>133466</v>
          </cell>
          <cell r="F814">
            <v>953727</v>
          </cell>
          <cell r="G814">
            <v>366710</v>
          </cell>
          <cell r="H814">
            <v>62640</v>
          </cell>
          <cell r="I814">
            <v>73922</v>
          </cell>
          <cell r="J814" t="b">
            <v>0</v>
          </cell>
        </row>
        <row r="815">
          <cell r="A815">
            <v>198609001</v>
          </cell>
          <cell r="B815">
            <v>38596</v>
          </cell>
          <cell r="C815">
            <v>1233777</v>
          </cell>
          <cell r="D815">
            <v>1082129</v>
          </cell>
          <cell r="E815">
            <v>151648</v>
          </cell>
          <cell r="F815">
            <v>520005</v>
          </cell>
          <cell r="G815">
            <v>360165</v>
          </cell>
          <cell r="H815">
            <v>9147</v>
          </cell>
          <cell r="I815">
            <v>34775</v>
          </cell>
          <cell r="J815" t="b">
            <v>0</v>
          </cell>
        </row>
        <row r="816">
          <cell r="A816">
            <v>198609001</v>
          </cell>
          <cell r="B816">
            <v>38961</v>
          </cell>
          <cell r="C816">
            <v>4086016</v>
          </cell>
          <cell r="D816">
            <v>3927852</v>
          </cell>
          <cell r="E816">
            <v>158164</v>
          </cell>
          <cell r="F816">
            <v>522672</v>
          </cell>
          <cell r="G816">
            <v>362641</v>
          </cell>
          <cell r="H816">
            <v>2462</v>
          </cell>
          <cell r="I816">
            <v>18378</v>
          </cell>
          <cell r="J816" t="b">
            <v>0</v>
          </cell>
        </row>
        <row r="817">
          <cell r="A817">
            <v>198609001</v>
          </cell>
          <cell r="B817">
            <v>39326</v>
          </cell>
          <cell r="C817">
            <v>3198254</v>
          </cell>
          <cell r="D817">
            <v>3024615</v>
          </cell>
          <cell r="E817">
            <v>173639</v>
          </cell>
          <cell r="F817">
            <v>590810</v>
          </cell>
          <cell r="G817">
            <v>357024</v>
          </cell>
          <cell r="H817">
            <v>13029</v>
          </cell>
          <cell r="I817">
            <v>15647</v>
          </cell>
          <cell r="J817" t="b">
            <v>0</v>
          </cell>
        </row>
        <row r="818">
          <cell r="A818">
            <v>198610001</v>
          </cell>
          <cell r="B818">
            <v>36951</v>
          </cell>
          <cell r="C818">
            <v>524094</v>
          </cell>
          <cell r="D818">
            <v>253700</v>
          </cell>
          <cell r="E818">
            <v>270394</v>
          </cell>
          <cell r="F818">
            <v>1444110</v>
          </cell>
          <cell r="G818">
            <v>692349</v>
          </cell>
          <cell r="H818">
            <v>28065</v>
          </cell>
          <cell r="I818">
            <v>34657</v>
          </cell>
          <cell r="J818" t="b">
            <v>0</v>
          </cell>
        </row>
        <row r="819">
          <cell r="A819">
            <v>198610001</v>
          </cell>
          <cell r="B819">
            <v>37316</v>
          </cell>
          <cell r="C819">
            <v>536059</v>
          </cell>
          <cell r="D819">
            <v>242765</v>
          </cell>
          <cell r="E819">
            <v>293294</v>
          </cell>
          <cell r="F819">
            <v>1550421</v>
          </cell>
          <cell r="G819">
            <v>799023</v>
          </cell>
          <cell r="H819">
            <v>51076</v>
          </cell>
          <cell r="I819">
            <v>52267</v>
          </cell>
          <cell r="J819" t="b">
            <v>0</v>
          </cell>
        </row>
        <row r="820">
          <cell r="A820">
            <v>198610001</v>
          </cell>
          <cell r="B820">
            <v>37681</v>
          </cell>
          <cell r="C820">
            <v>579912</v>
          </cell>
          <cell r="D820">
            <v>249569</v>
          </cell>
          <cell r="E820">
            <v>330343</v>
          </cell>
          <cell r="F820">
            <v>1443590</v>
          </cell>
          <cell r="G820">
            <v>810577</v>
          </cell>
          <cell r="H820">
            <v>70105</v>
          </cell>
          <cell r="I820">
            <v>77725</v>
          </cell>
          <cell r="J820" t="b">
            <v>0</v>
          </cell>
        </row>
        <row r="821">
          <cell r="A821">
            <v>198610001</v>
          </cell>
          <cell r="B821">
            <v>38047</v>
          </cell>
          <cell r="C821">
            <v>664717</v>
          </cell>
          <cell r="D821">
            <v>304741</v>
          </cell>
          <cell r="E821">
            <v>359976</v>
          </cell>
          <cell r="F821">
            <v>1535000</v>
          </cell>
          <cell r="G821">
            <v>923344</v>
          </cell>
          <cell r="H821">
            <v>64949</v>
          </cell>
          <cell r="I821">
            <v>71401</v>
          </cell>
          <cell r="J821" t="b">
            <v>0</v>
          </cell>
        </row>
        <row r="822">
          <cell r="A822">
            <v>198610001</v>
          </cell>
          <cell r="B822">
            <v>38777</v>
          </cell>
          <cell r="C822">
            <v>648170</v>
          </cell>
          <cell r="D822">
            <v>213568</v>
          </cell>
          <cell r="E822">
            <v>434601</v>
          </cell>
          <cell r="F822">
            <v>1588936</v>
          </cell>
          <cell r="G822">
            <v>1028548</v>
          </cell>
          <cell r="H822">
            <v>80115</v>
          </cell>
          <cell r="I822">
            <v>81808</v>
          </cell>
          <cell r="J822" t="b">
            <v>0</v>
          </cell>
        </row>
        <row r="823">
          <cell r="A823">
            <v>198610001</v>
          </cell>
          <cell r="B823">
            <v>39142</v>
          </cell>
          <cell r="C823">
            <v>808864</v>
          </cell>
          <cell r="D823">
            <v>311050</v>
          </cell>
          <cell r="E823">
            <v>497814</v>
          </cell>
          <cell r="F823">
            <v>1825529</v>
          </cell>
          <cell r="G823">
            <v>1086326</v>
          </cell>
          <cell r="H823">
            <v>116365</v>
          </cell>
          <cell r="I823">
            <v>120292</v>
          </cell>
          <cell r="J823" t="b">
            <v>0</v>
          </cell>
        </row>
        <row r="824">
          <cell r="A824">
            <v>198610002</v>
          </cell>
          <cell r="B824">
            <v>38777</v>
          </cell>
          <cell r="C824">
            <v>11078915</v>
          </cell>
          <cell r="D824">
            <v>368733</v>
          </cell>
          <cell r="E824">
            <v>10713735</v>
          </cell>
          <cell r="F824">
            <v>1793955</v>
          </cell>
          <cell r="G824">
            <v>1344330</v>
          </cell>
          <cell r="H824">
            <v>184959</v>
          </cell>
          <cell r="I824">
            <v>173791</v>
          </cell>
          <cell r="J824" t="b">
            <v>0</v>
          </cell>
        </row>
        <row r="825">
          <cell r="A825">
            <v>198611001</v>
          </cell>
          <cell r="B825">
            <v>36861</v>
          </cell>
          <cell r="C825">
            <v>201084</v>
          </cell>
          <cell r="D825">
            <v>102131</v>
          </cell>
          <cell r="E825">
            <v>98952</v>
          </cell>
          <cell r="F825">
            <v>969824</v>
          </cell>
          <cell r="G825">
            <v>145245</v>
          </cell>
          <cell r="H825">
            <v>28703</v>
          </cell>
          <cell r="I825">
            <v>36808</v>
          </cell>
          <cell r="J825" t="b">
            <v>0</v>
          </cell>
        </row>
        <row r="826">
          <cell r="A826">
            <v>198611001</v>
          </cell>
          <cell r="B826">
            <v>37226</v>
          </cell>
          <cell r="C826">
            <v>240684</v>
          </cell>
          <cell r="D826">
            <v>128906</v>
          </cell>
          <cell r="E826">
            <v>111778</v>
          </cell>
          <cell r="F826">
            <v>942734</v>
          </cell>
          <cell r="G826">
            <v>149011</v>
          </cell>
          <cell r="H826">
            <v>41319</v>
          </cell>
          <cell r="I826">
            <v>60888</v>
          </cell>
          <cell r="J826" t="b">
            <v>0</v>
          </cell>
        </row>
        <row r="827">
          <cell r="A827">
            <v>198611001</v>
          </cell>
          <cell r="B827">
            <v>37591</v>
          </cell>
          <cell r="C827">
            <v>217624</v>
          </cell>
          <cell r="D827">
            <v>112978</v>
          </cell>
          <cell r="E827">
            <v>104646</v>
          </cell>
          <cell r="F827">
            <v>1032273</v>
          </cell>
          <cell r="G827">
            <v>159218</v>
          </cell>
          <cell r="H827">
            <v>13198</v>
          </cell>
          <cell r="I827">
            <v>27177</v>
          </cell>
          <cell r="J827" t="b">
            <v>0</v>
          </cell>
        </row>
        <row r="828">
          <cell r="A828">
            <v>198611001</v>
          </cell>
          <cell r="B828">
            <v>37956</v>
          </cell>
          <cell r="C828">
            <v>196001</v>
          </cell>
          <cell r="D828">
            <v>117009</v>
          </cell>
          <cell r="E828">
            <v>78991</v>
          </cell>
          <cell r="F828">
            <v>911642</v>
          </cell>
          <cell r="G828">
            <v>184685</v>
          </cell>
          <cell r="H828">
            <v>26246</v>
          </cell>
          <cell r="I828">
            <v>19179</v>
          </cell>
          <cell r="J828" t="b">
            <v>0</v>
          </cell>
        </row>
        <row r="829">
          <cell r="A829">
            <v>198611001</v>
          </cell>
          <cell r="B829">
            <v>38322</v>
          </cell>
          <cell r="C829">
            <v>195485</v>
          </cell>
          <cell r="D829">
            <v>111821</v>
          </cell>
          <cell r="E829">
            <v>83663</v>
          </cell>
          <cell r="F829">
            <v>816065</v>
          </cell>
          <cell r="G829">
            <v>186671</v>
          </cell>
          <cell r="H829">
            <v>23450</v>
          </cell>
          <cell r="I829">
            <v>21443</v>
          </cell>
          <cell r="J829" t="b">
            <v>0</v>
          </cell>
        </row>
        <row r="830">
          <cell r="A830">
            <v>198611001</v>
          </cell>
          <cell r="B830">
            <v>38687</v>
          </cell>
          <cell r="C830">
            <v>206250</v>
          </cell>
          <cell r="D830">
            <v>123555</v>
          </cell>
          <cell r="E830">
            <v>82695</v>
          </cell>
          <cell r="F830">
            <v>794190</v>
          </cell>
          <cell r="G830">
            <v>186640</v>
          </cell>
          <cell r="H830">
            <v>23977</v>
          </cell>
          <cell r="I830">
            <v>24692</v>
          </cell>
          <cell r="J830" t="b">
            <v>0</v>
          </cell>
        </row>
        <row r="831">
          <cell r="A831">
            <v>198611001</v>
          </cell>
          <cell r="B831">
            <v>39052</v>
          </cell>
          <cell r="C831">
            <v>201273</v>
          </cell>
          <cell r="D831">
            <v>113993</v>
          </cell>
          <cell r="E831">
            <v>87280</v>
          </cell>
          <cell r="F831">
            <v>726909</v>
          </cell>
          <cell r="G831">
            <v>182888</v>
          </cell>
          <cell r="H831">
            <v>47143</v>
          </cell>
          <cell r="I831">
            <v>48163</v>
          </cell>
          <cell r="J831" t="b">
            <v>0</v>
          </cell>
        </row>
        <row r="832">
          <cell r="A832">
            <v>198611001</v>
          </cell>
          <cell r="B832">
            <v>39417</v>
          </cell>
          <cell r="C832">
            <v>206313</v>
          </cell>
          <cell r="D832">
            <v>136610</v>
          </cell>
          <cell r="E832">
            <v>69702</v>
          </cell>
          <cell r="F832">
            <v>679405</v>
          </cell>
          <cell r="G832">
            <v>180838</v>
          </cell>
          <cell r="H832">
            <v>27247</v>
          </cell>
          <cell r="I832">
            <v>28218</v>
          </cell>
          <cell r="J832" t="b">
            <v>0</v>
          </cell>
        </row>
        <row r="833">
          <cell r="A833">
            <v>198702001</v>
          </cell>
          <cell r="B833">
            <v>36220</v>
          </cell>
          <cell r="C833">
            <v>2848609</v>
          </cell>
          <cell r="D833">
            <v>2112613</v>
          </cell>
          <cell r="E833">
            <v>735996</v>
          </cell>
          <cell r="F833">
            <v>3893707</v>
          </cell>
          <cell r="G833">
            <v>158714</v>
          </cell>
          <cell r="H833">
            <v>152723</v>
          </cell>
          <cell r="I833">
            <v>133165</v>
          </cell>
          <cell r="J833" t="b">
            <v>0</v>
          </cell>
        </row>
        <row r="834">
          <cell r="A834">
            <v>198702001</v>
          </cell>
          <cell r="B834">
            <v>36586</v>
          </cell>
          <cell r="C834">
            <v>2792663</v>
          </cell>
          <cell r="D834">
            <v>1999898</v>
          </cell>
          <cell r="E834">
            <v>792764</v>
          </cell>
          <cell r="F834">
            <v>3917353</v>
          </cell>
          <cell r="G834">
            <v>163670</v>
          </cell>
          <cell r="H834">
            <v>170743</v>
          </cell>
          <cell r="I834">
            <v>147167</v>
          </cell>
          <cell r="J834" t="b">
            <v>0</v>
          </cell>
        </row>
        <row r="835">
          <cell r="A835">
            <v>198702001</v>
          </cell>
          <cell r="B835">
            <v>36951</v>
          </cell>
          <cell r="C835">
            <v>2707914</v>
          </cell>
          <cell r="D835">
            <v>1829697</v>
          </cell>
          <cell r="E835">
            <v>878217</v>
          </cell>
          <cell r="F835">
            <v>4029423</v>
          </cell>
          <cell r="G835">
            <v>151849</v>
          </cell>
          <cell r="H835">
            <v>174920</v>
          </cell>
          <cell r="I835">
            <v>157773</v>
          </cell>
          <cell r="J835" t="b">
            <v>0</v>
          </cell>
        </row>
        <row r="836">
          <cell r="A836">
            <v>198702001</v>
          </cell>
          <cell r="B836">
            <v>38047</v>
          </cell>
          <cell r="C836">
            <v>2283754</v>
          </cell>
          <cell r="D836">
            <v>1207360</v>
          </cell>
          <cell r="E836">
            <v>1076394</v>
          </cell>
          <cell r="F836">
            <v>3784351</v>
          </cell>
          <cell r="G836">
            <v>158816</v>
          </cell>
          <cell r="H836">
            <v>187555</v>
          </cell>
          <cell r="I836">
            <v>174166</v>
          </cell>
          <cell r="J836" t="b">
            <v>0</v>
          </cell>
        </row>
        <row r="837">
          <cell r="A837">
            <v>198702001</v>
          </cell>
          <cell r="B837">
            <v>38412</v>
          </cell>
          <cell r="C837">
            <v>1466280</v>
          </cell>
          <cell r="D837">
            <v>1282944</v>
          </cell>
          <cell r="E837">
            <v>1183335</v>
          </cell>
          <cell r="F837">
            <v>3912821</v>
          </cell>
          <cell r="G837">
            <v>197306</v>
          </cell>
          <cell r="H837">
            <v>250385</v>
          </cell>
          <cell r="I837">
            <v>206016</v>
          </cell>
          <cell r="J837" t="b">
            <v>0</v>
          </cell>
        </row>
        <row r="838">
          <cell r="A838">
            <v>198702001</v>
          </cell>
          <cell r="B838">
            <v>38777</v>
          </cell>
          <cell r="C838">
            <v>2911790</v>
          </cell>
          <cell r="D838">
            <v>1657838</v>
          </cell>
          <cell r="E838">
            <v>1253951</v>
          </cell>
          <cell r="F838">
            <v>4010985</v>
          </cell>
          <cell r="G838">
            <v>203002</v>
          </cell>
          <cell r="H838">
            <v>134824</v>
          </cell>
          <cell r="I838">
            <v>128887</v>
          </cell>
          <cell r="J838" t="b">
            <v>0</v>
          </cell>
        </row>
        <row r="839">
          <cell r="A839">
            <v>198704001</v>
          </cell>
          <cell r="B839">
            <v>36586</v>
          </cell>
          <cell r="C839">
            <v>2390558</v>
          </cell>
          <cell r="D839">
            <v>1539192</v>
          </cell>
          <cell r="E839">
            <v>836006</v>
          </cell>
          <cell r="F839">
            <v>8349306</v>
          </cell>
          <cell r="G839">
            <v>483356</v>
          </cell>
          <cell r="H839">
            <v>101652</v>
          </cell>
          <cell r="I839">
            <v>93410</v>
          </cell>
          <cell r="J839" t="b">
            <v>0</v>
          </cell>
        </row>
        <row r="840">
          <cell r="A840">
            <v>198704001</v>
          </cell>
          <cell r="B840">
            <v>36951</v>
          </cell>
          <cell r="C840">
            <v>2554238</v>
          </cell>
          <cell r="D840">
            <v>1561208</v>
          </cell>
          <cell r="E840">
            <v>968011</v>
          </cell>
          <cell r="F840">
            <v>8240498</v>
          </cell>
          <cell r="G840">
            <v>497190</v>
          </cell>
          <cell r="H840">
            <v>183409</v>
          </cell>
          <cell r="I840">
            <v>187005</v>
          </cell>
          <cell r="J840" t="b">
            <v>0</v>
          </cell>
        </row>
        <row r="841">
          <cell r="A841">
            <v>198704001</v>
          </cell>
          <cell r="B841">
            <v>37316</v>
          </cell>
          <cell r="C841">
            <v>2825000</v>
          </cell>
          <cell r="D841">
            <v>1749787</v>
          </cell>
          <cell r="E841">
            <v>1047582</v>
          </cell>
          <cell r="F841">
            <v>8413512</v>
          </cell>
          <cell r="G841">
            <v>499659</v>
          </cell>
          <cell r="H841">
            <v>195537</v>
          </cell>
          <cell r="I841">
            <v>205164</v>
          </cell>
          <cell r="J841" t="b">
            <v>0</v>
          </cell>
        </row>
        <row r="842">
          <cell r="A842">
            <v>198704001</v>
          </cell>
          <cell r="B842">
            <v>37681</v>
          </cell>
          <cell r="C842">
            <v>3022034</v>
          </cell>
          <cell r="D842">
            <v>1722187</v>
          </cell>
          <cell r="E842">
            <v>1299849</v>
          </cell>
          <cell r="F842">
            <v>9327323</v>
          </cell>
          <cell r="G842">
            <v>530207</v>
          </cell>
          <cell r="H842">
            <v>191515</v>
          </cell>
          <cell r="I842">
            <v>189797</v>
          </cell>
          <cell r="J842" t="b">
            <v>0</v>
          </cell>
        </row>
        <row r="843">
          <cell r="A843">
            <v>198704001</v>
          </cell>
          <cell r="B843">
            <v>38047</v>
          </cell>
          <cell r="C843">
            <v>3022034</v>
          </cell>
          <cell r="D843">
            <v>1722186</v>
          </cell>
          <cell r="E843">
            <v>1299847</v>
          </cell>
          <cell r="F843">
            <v>9327323</v>
          </cell>
          <cell r="G843">
            <v>530207</v>
          </cell>
          <cell r="H843">
            <v>191515</v>
          </cell>
          <cell r="I843">
            <v>189797</v>
          </cell>
          <cell r="J843" t="b">
            <v>0</v>
          </cell>
        </row>
        <row r="844">
          <cell r="A844">
            <v>198704001</v>
          </cell>
          <cell r="B844">
            <v>38412</v>
          </cell>
          <cell r="C844">
            <v>3158744</v>
          </cell>
          <cell r="D844">
            <v>1831884</v>
          </cell>
          <cell r="E844">
            <v>1326859</v>
          </cell>
          <cell r="F844">
            <v>9425984</v>
          </cell>
          <cell r="G844">
            <v>494269</v>
          </cell>
          <cell r="H844">
            <v>113065</v>
          </cell>
          <cell r="I844">
            <v>118367</v>
          </cell>
          <cell r="J844" t="b">
            <v>0</v>
          </cell>
        </row>
        <row r="845">
          <cell r="A845">
            <v>198704001</v>
          </cell>
          <cell r="B845">
            <v>38777</v>
          </cell>
          <cell r="C845">
            <v>3277755</v>
          </cell>
          <cell r="D845">
            <v>1832512</v>
          </cell>
          <cell r="E845">
            <v>1445243</v>
          </cell>
          <cell r="F845">
            <v>9324798</v>
          </cell>
          <cell r="G845">
            <v>517921</v>
          </cell>
          <cell r="H845">
            <v>266999</v>
          </cell>
          <cell r="I845">
            <v>266043</v>
          </cell>
          <cell r="J845" t="b">
            <v>0</v>
          </cell>
        </row>
        <row r="846">
          <cell r="A846">
            <v>198704001</v>
          </cell>
          <cell r="B846">
            <v>39142</v>
          </cell>
          <cell r="C846">
            <v>3240232</v>
          </cell>
          <cell r="D846">
            <v>1635661</v>
          </cell>
          <cell r="E846">
            <v>1604571</v>
          </cell>
          <cell r="F846">
            <v>9410316</v>
          </cell>
          <cell r="G846">
            <v>551591</v>
          </cell>
          <cell r="H846">
            <v>357677</v>
          </cell>
          <cell r="I846">
            <v>339423</v>
          </cell>
          <cell r="J846" t="b">
            <v>0</v>
          </cell>
        </row>
        <row r="847">
          <cell r="A847">
            <v>198706001</v>
          </cell>
          <cell r="B847">
            <v>36951</v>
          </cell>
          <cell r="C847">
            <v>801053</v>
          </cell>
          <cell r="D847">
            <v>697260</v>
          </cell>
          <cell r="E847">
            <v>103794</v>
          </cell>
          <cell r="F847">
            <v>4072829</v>
          </cell>
          <cell r="G847">
            <v>1353639</v>
          </cell>
          <cell r="H847">
            <v>48943</v>
          </cell>
          <cell r="I847">
            <v>82760</v>
          </cell>
          <cell r="J847" t="b">
            <v>0</v>
          </cell>
        </row>
        <row r="848">
          <cell r="A848">
            <v>198706001</v>
          </cell>
          <cell r="B848">
            <v>37316</v>
          </cell>
          <cell r="C848">
            <v>740107</v>
          </cell>
          <cell r="D848">
            <v>616363</v>
          </cell>
          <cell r="E848">
            <v>123744</v>
          </cell>
          <cell r="F848">
            <v>3631968</v>
          </cell>
          <cell r="G848">
            <v>1390671</v>
          </cell>
          <cell r="H848">
            <v>6380</v>
          </cell>
          <cell r="I848">
            <v>46465</v>
          </cell>
          <cell r="J848" t="b">
            <v>0</v>
          </cell>
        </row>
        <row r="849">
          <cell r="A849">
            <v>198706001</v>
          </cell>
          <cell r="B849">
            <v>37681</v>
          </cell>
          <cell r="C849">
            <v>749045</v>
          </cell>
          <cell r="D849">
            <v>571185</v>
          </cell>
          <cell r="E849">
            <v>177860</v>
          </cell>
          <cell r="F849">
            <v>3496233</v>
          </cell>
          <cell r="G849">
            <v>1444413</v>
          </cell>
          <cell r="H849">
            <v>53374</v>
          </cell>
          <cell r="I849">
            <v>88779</v>
          </cell>
          <cell r="J849" t="b">
            <v>0</v>
          </cell>
        </row>
        <row r="850">
          <cell r="A850">
            <v>198706001</v>
          </cell>
          <cell r="B850">
            <v>38047</v>
          </cell>
          <cell r="C850">
            <v>629518</v>
          </cell>
          <cell r="D850">
            <v>414517</v>
          </cell>
          <cell r="E850">
            <v>215001</v>
          </cell>
          <cell r="F850">
            <v>2467365</v>
          </cell>
          <cell r="G850">
            <v>1158601</v>
          </cell>
          <cell r="H850">
            <v>64683</v>
          </cell>
          <cell r="I850">
            <v>92301</v>
          </cell>
          <cell r="J850" t="b">
            <v>0</v>
          </cell>
        </row>
        <row r="851">
          <cell r="A851">
            <v>198706001</v>
          </cell>
          <cell r="B851">
            <v>38412</v>
          </cell>
          <cell r="C851">
            <v>683767</v>
          </cell>
          <cell r="D851">
            <v>419818</v>
          </cell>
          <cell r="E851">
            <v>263949</v>
          </cell>
          <cell r="F851">
            <v>2471127</v>
          </cell>
          <cell r="G851">
            <v>1172565</v>
          </cell>
          <cell r="H851">
            <v>103454</v>
          </cell>
          <cell r="I851">
            <v>109428</v>
          </cell>
          <cell r="J851" t="b">
            <v>0</v>
          </cell>
        </row>
        <row r="852">
          <cell r="A852">
            <v>198706001</v>
          </cell>
          <cell r="B852">
            <v>38777</v>
          </cell>
          <cell r="C852">
            <v>750227</v>
          </cell>
          <cell r="D852">
            <v>448147</v>
          </cell>
          <cell r="E852">
            <v>302080</v>
          </cell>
          <cell r="F852">
            <v>2567355</v>
          </cell>
          <cell r="G852">
            <v>1177401</v>
          </cell>
          <cell r="H852">
            <v>80314</v>
          </cell>
          <cell r="I852">
            <v>84821</v>
          </cell>
          <cell r="J852" t="b">
            <v>0</v>
          </cell>
        </row>
        <row r="853">
          <cell r="A853">
            <v>198706001</v>
          </cell>
          <cell r="B853">
            <v>39142</v>
          </cell>
          <cell r="C853">
            <v>898547</v>
          </cell>
          <cell r="D853">
            <v>558097</v>
          </cell>
          <cell r="E853">
            <v>340450</v>
          </cell>
          <cell r="F853">
            <v>2701725</v>
          </cell>
          <cell r="G853">
            <v>1208688</v>
          </cell>
          <cell r="H853">
            <v>50191</v>
          </cell>
          <cell r="I853">
            <v>55877</v>
          </cell>
          <cell r="J853" t="b">
            <v>0</v>
          </cell>
        </row>
        <row r="854">
          <cell r="A854">
            <v>198707001</v>
          </cell>
          <cell r="B854">
            <v>36892</v>
          </cell>
          <cell r="C854">
            <v>2386035</v>
          </cell>
          <cell r="D854">
            <v>2297905</v>
          </cell>
          <cell r="E854">
            <v>30000</v>
          </cell>
          <cell r="F854">
            <v>559215</v>
          </cell>
          <cell r="G854">
            <v>1080</v>
          </cell>
          <cell r="H854">
            <v>64766</v>
          </cell>
          <cell r="I854">
            <v>1229</v>
          </cell>
          <cell r="J854" t="b">
            <v>0</v>
          </cell>
        </row>
        <row r="855">
          <cell r="A855">
            <v>198707001</v>
          </cell>
          <cell r="B855">
            <v>37257</v>
          </cell>
          <cell r="C855">
            <v>2339276</v>
          </cell>
          <cell r="D855">
            <v>2251225</v>
          </cell>
          <cell r="E855">
            <v>30000</v>
          </cell>
          <cell r="F855">
            <v>520620</v>
          </cell>
          <cell r="G855">
            <v>900</v>
          </cell>
          <cell r="H855">
            <v>33988</v>
          </cell>
          <cell r="I855">
            <v>920</v>
          </cell>
          <cell r="J855" t="b">
            <v>0</v>
          </cell>
        </row>
        <row r="856">
          <cell r="A856">
            <v>198707001</v>
          </cell>
          <cell r="B856">
            <v>37622</v>
          </cell>
          <cell r="C856">
            <v>1983040</v>
          </cell>
          <cell r="D856">
            <v>1895677</v>
          </cell>
          <cell r="E856">
            <v>30000</v>
          </cell>
          <cell r="F856">
            <v>410484</v>
          </cell>
          <cell r="G856">
            <v>900</v>
          </cell>
          <cell r="H856">
            <v>6225</v>
          </cell>
          <cell r="I856">
            <v>311</v>
          </cell>
          <cell r="J856" t="b">
            <v>0</v>
          </cell>
        </row>
        <row r="857">
          <cell r="A857">
            <v>198709002</v>
          </cell>
          <cell r="B857">
            <v>36770</v>
          </cell>
          <cell r="C857">
            <v>61830</v>
          </cell>
          <cell r="D857">
            <v>34218</v>
          </cell>
          <cell r="E857">
            <v>27612</v>
          </cell>
          <cell r="F857">
            <v>345333</v>
          </cell>
          <cell r="G857">
            <v>343967</v>
          </cell>
          <cell r="H857">
            <v>7980</v>
          </cell>
          <cell r="I857">
            <v>9494</v>
          </cell>
          <cell r="J857" t="b">
            <v>0</v>
          </cell>
        </row>
        <row r="858">
          <cell r="A858">
            <v>198709002</v>
          </cell>
          <cell r="B858">
            <v>36951</v>
          </cell>
          <cell r="C858">
            <v>67756</v>
          </cell>
          <cell r="D858">
            <v>38766</v>
          </cell>
          <cell r="E858">
            <v>28990</v>
          </cell>
          <cell r="F858">
            <v>342916</v>
          </cell>
          <cell r="G858">
            <v>341557</v>
          </cell>
          <cell r="H858">
            <v>6509</v>
          </cell>
          <cell r="I858">
            <v>10235</v>
          </cell>
          <cell r="J858" t="b">
            <v>0</v>
          </cell>
        </row>
        <row r="859">
          <cell r="A859">
            <v>198709002</v>
          </cell>
          <cell r="B859">
            <v>37316</v>
          </cell>
          <cell r="C859">
            <v>67141</v>
          </cell>
          <cell r="D859">
            <v>37707</v>
          </cell>
          <cell r="E859">
            <v>29434</v>
          </cell>
          <cell r="F859">
            <v>361152</v>
          </cell>
          <cell r="G859">
            <v>360027</v>
          </cell>
          <cell r="H859">
            <v>7481</v>
          </cell>
          <cell r="I859">
            <v>8978</v>
          </cell>
          <cell r="J859" t="b">
            <v>0</v>
          </cell>
        </row>
        <row r="860">
          <cell r="A860">
            <v>198709002</v>
          </cell>
          <cell r="B860">
            <v>37681</v>
          </cell>
          <cell r="C860">
            <v>67144</v>
          </cell>
          <cell r="D860">
            <v>39370</v>
          </cell>
          <cell r="E860">
            <v>27775</v>
          </cell>
          <cell r="F860">
            <v>348860</v>
          </cell>
          <cell r="G860">
            <v>348275</v>
          </cell>
          <cell r="H860">
            <v>5915</v>
          </cell>
          <cell r="I860">
            <v>6554</v>
          </cell>
          <cell r="J860" t="b">
            <v>0</v>
          </cell>
        </row>
        <row r="861">
          <cell r="A861">
            <v>198709002</v>
          </cell>
          <cell r="B861">
            <v>38047</v>
          </cell>
          <cell r="C861">
            <v>89510</v>
          </cell>
          <cell r="D861">
            <v>63194</v>
          </cell>
          <cell r="E861">
            <v>26316</v>
          </cell>
          <cell r="F861">
            <v>414725</v>
          </cell>
          <cell r="G861">
            <v>414383</v>
          </cell>
          <cell r="H861">
            <v>12425</v>
          </cell>
          <cell r="I861">
            <v>12676</v>
          </cell>
          <cell r="J861" t="b">
            <v>0</v>
          </cell>
        </row>
        <row r="862">
          <cell r="A862">
            <v>198709003</v>
          </cell>
          <cell r="B862">
            <v>36951</v>
          </cell>
          <cell r="C862">
            <v>2498693</v>
          </cell>
          <cell r="D862">
            <v>2020976</v>
          </cell>
          <cell r="E862">
            <v>477717</v>
          </cell>
          <cell r="F862">
            <v>908292</v>
          </cell>
          <cell r="G862">
            <v>530983</v>
          </cell>
          <cell r="H862">
            <v>73236</v>
          </cell>
          <cell r="I862">
            <v>39370</v>
          </cell>
          <cell r="J862" t="b">
            <v>0</v>
          </cell>
        </row>
        <row r="863">
          <cell r="A863">
            <v>198709003</v>
          </cell>
          <cell r="B863">
            <v>37316</v>
          </cell>
          <cell r="C863">
            <v>2317092</v>
          </cell>
          <cell r="D863">
            <v>1831067</v>
          </cell>
          <cell r="E863">
            <v>486024</v>
          </cell>
          <cell r="F863">
            <v>940355</v>
          </cell>
          <cell r="G863">
            <v>529481</v>
          </cell>
          <cell r="H863">
            <v>92170</v>
          </cell>
          <cell r="I863">
            <v>64899</v>
          </cell>
          <cell r="J863" t="b">
            <v>0</v>
          </cell>
        </row>
        <row r="864">
          <cell r="A864">
            <v>198709003</v>
          </cell>
          <cell r="B864">
            <v>37681</v>
          </cell>
          <cell r="C864">
            <v>2180823</v>
          </cell>
          <cell r="D864">
            <v>1688309</v>
          </cell>
          <cell r="E864">
            <v>492513</v>
          </cell>
          <cell r="F864">
            <v>989117</v>
          </cell>
          <cell r="G864">
            <v>532582</v>
          </cell>
          <cell r="H864">
            <v>46306</v>
          </cell>
          <cell r="I864">
            <v>25072</v>
          </cell>
          <cell r="J864" t="b">
            <v>0</v>
          </cell>
        </row>
        <row r="865">
          <cell r="A865">
            <v>198709003</v>
          </cell>
          <cell r="B865">
            <v>38047</v>
          </cell>
          <cell r="C865">
            <v>2112514</v>
          </cell>
          <cell r="D865">
            <v>1613640</v>
          </cell>
          <cell r="E865">
            <v>498873</v>
          </cell>
          <cell r="F865">
            <v>1006039</v>
          </cell>
          <cell r="G865">
            <v>536168</v>
          </cell>
          <cell r="H865">
            <v>51015</v>
          </cell>
          <cell r="I865">
            <v>29778</v>
          </cell>
          <cell r="J865" t="b">
            <v>0</v>
          </cell>
        </row>
        <row r="866">
          <cell r="A866">
            <v>198802001</v>
          </cell>
          <cell r="B866">
            <v>38018</v>
          </cell>
          <cell r="C866">
            <v>949000</v>
          </cell>
          <cell r="D866">
            <v>880000</v>
          </cell>
          <cell r="E866">
            <v>30000</v>
          </cell>
          <cell r="F866">
            <v>459000</v>
          </cell>
          <cell r="G866">
            <v>34000</v>
          </cell>
          <cell r="H866">
            <v>44000</v>
          </cell>
          <cell r="I866">
            <v>42000</v>
          </cell>
          <cell r="J866" t="b">
            <v>0</v>
          </cell>
        </row>
        <row r="867">
          <cell r="A867">
            <v>198802001</v>
          </cell>
          <cell r="B867">
            <v>38384</v>
          </cell>
          <cell r="C867">
            <v>1016000</v>
          </cell>
          <cell r="D867">
            <v>871000</v>
          </cell>
          <cell r="E867">
            <v>30000</v>
          </cell>
          <cell r="F867">
            <v>508000</v>
          </cell>
          <cell r="G867">
            <v>22600</v>
          </cell>
          <cell r="H867">
            <v>83000</v>
          </cell>
          <cell r="I867">
            <v>74000</v>
          </cell>
          <cell r="J867" t="b">
            <v>0</v>
          </cell>
        </row>
        <row r="868">
          <cell r="A868">
            <v>198802001</v>
          </cell>
          <cell r="B868">
            <v>38749</v>
          </cell>
          <cell r="C868">
            <v>1020000</v>
          </cell>
          <cell r="D868">
            <v>817000</v>
          </cell>
          <cell r="E868">
            <v>30000</v>
          </cell>
          <cell r="F868">
            <v>569000</v>
          </cell>
          <cell r="G868">
            <v>34000</v>
          </cell>
          <cell r="H868">
            <v>97000</v>
          </cell>
          <cell r="I868">
            <v>87000</v>
          </cell>
          <cell r="J868" t="b">
            <v>0</v>
          </cell>
        </row>
        <row r="869">
          <cell r="A869">
            <v>198802001</v>
          </cell>
          <cell r="B869">
            <v>39114</v>
          </cell>
          <cell r="C869">
            <v>1037000</v>
          </cell>
          <cell r="D869">
            <v>785000</v>
          </cell>
          <cell r="E869">
            <v>30000</v>
          </cell>
          <cell r="F869">
            <v>527000</v>
          </cell>
          <cell r="G869">
            <v>34000</v>
          </cell>
          <cell r="H869">
            <v>99000</v>
          </cell>
          <cell r="I869">
            <v>91000</v>
          </cell>
          <cell r="J869" t="b">
            <v>0</v>
          </cell>
        </row>
        <row r="870">
          <cell r="A870">
            <v>198802002</v>
          </cell>
          <cell r="B870">
            <v>36617</v>
          </cell>
          <cell r="C870">
            <v>429248</v>
          </cell>
          <cell r="D870">
            <v>184071</v>
          </cell>
          <cell r="E870">
            <v>245177</v>
          </cell>
          <cell r="F870">
            <v>477080</v>
          </cell>
          <cell r="G870">
            <v>299869</v>
          </cell>
          <cell r="H870">
            <v>36254</v>
          </cell>
          <cell r="I870">
            <v>32916</v>
          </cell>
          <cell r="J870" t="b">
            <v>0</v>
          </cell>
        </row>
        <row r="871">
          <cell r="A871">
            <v>198802002</v>
          </cell>
          <cell r="B871">
            <v>36951</v>
          </cell>
          <cell r="C871">
            <v>383617</v>
          </cell>
          <cell r="D871">
            <v>211576</v>
          </cell>
          <cell r="E871">
            <v>172041</v>
          </cell>
          <cell r="F871">
            <v>538281</v>
          </cell>
          <cell r="G871">
            <v>350580</v>
          </cell>
          <cell r="H871">
            <v>16707</v>
          </cell>
          <cell r="I871">
            <v>17777</v>
          </cell>
          <cell r="J871" t="b">
            <v>0</v>
          </cell>
        </row>
        <row r="872">
          <cell r="A872">
            <v>198802002</v>
          </cell>
          <cell r="B872">
            <v>37316</v>
          </cell>
          <cell r="C872">
            <v>820101</v>
          </cell>
          <cell r="D872">
            <v>505371</v>
          </cell>
          <cell r="E872">
            <v>314730</v>
          </cell>
          <cell r="F872">
            <v>1834651</v>
          </cell>
          <cell r="G872">
            <v>901782</v>
          </cell>
          <cell r="H872">
            <v>111445</v>
          </cell>
          <cell r="I872">
            <v>121425</v>
          </cell>
          <cell r="J872" t="b">
            <v>0</v>
          </cell>
        </row>
        <row r="873">
          <cell r="A873">
            <v>198802003</v>
          </cell>
          <cell r="B873">
            <v>36861</v>
          </cell>
          <cell r="C873">
            <v>101290</v>
          </cell>
          <cell r="D873">
            <v>85255</v>
          </cell>
          <cell r="E873">
            <v>10000</v>
          </cell>
          <cell r="F873">
            <v>80903</v>
          </cell>
          <cell r="G873">
            <v>63173</v>
          </cell>
          <cell r="H873">
            <v>-2188</v>
          </cell>
          <cell r="I873">
            <v>2120</v>
          </cell>
          <cell r="J873" t="b">
            <v>1</v>
          </cell>
        </row>
        <row r="874">
          <cell r="A874">
            <v>198802003</v>
          </cell>
          <cell r="B874">
            <v>37226</v>
          </cell>
          <cell r="C874">
            <v>96165</v>
          </cell>
          <cell r="D874">
            <v>78082</v>
          </cell>
          <cell r="E874">
            <v>10000</v>
          </cell>
          <cell r="F874">
            <v>87660</v>
          </cell>
          <cell r="G874">
            <v>57160</v>
          </cell>
          <cell r="H874">
            <v>2037</v>
          </cell>
          <cell r="I874">
            <v>2047</v>
          </cell>
          <cell r="J874" t="b">
            <v>1</v>
          </cell>
        </row>
        <row r="875">
          <cell r="A875">
            <v>198802003</v>
          </cell>
          <cell r="B875">
            <v>37591</v>
          </cell>
          <cell r="C875">
            <v>161309</v>
          </cell>
          <cell r="D875">
            <v>142280</v>
          </cell>
          <cell r="E875">
            <v>10000</v>
          </cell>
          <cell r="F875">
            <v>89092</v>
          </cell>
          <cell r="G875">
            <v>47263</v>
          </cell>
          <cell r="H875">
            <v>2709</v>
          </cell>
          <cell r="I875">
            <v>947</v>
          </cell>
          <cell r="J875" t="b">
            <v>1</v>
          </cell>
        </row>
        <row r="876">
          <cell r="A876">
            <v>198802004</v>
          </cell>
          <cell r="B876">
            <v>36892</v>
          </cell>
          <cell r="C876">
            <v>467741</v>
          </cell>
          <cell r="D876">
            <v>187071</v>
          </cell>
          <cell r="E876">
            <v>280670</v>
          </cell>
          <cell r="F876">
            <v>2038271</v>
          </cell>
          <cell r="G876">
            <v>47341</v>
          </cell>
          <cell r="H876">
            <v>-45188</v>
          </cell>
          <cell r="I876">
            <v>-38932</v>
          </cell>
          <cell r="J876" t="b">
            <v>0</v>
          </cell>
        </row>
        <row r="877">
          <cell r="A877">
            <v>198802004</v>
          </cell>
          <cell r="B877">
            <v>37257</v>
          </cell>
          <cell r="C877">
            <v>465614</v>
          </cell>
          <cell r="D877">
            <v>171744</v>
          </cell>
          <cell r="E877">
            <v>293870</v>
          </cell>
          <cell r="F877">
            <v>2084956</v>
          </cell>
          <cell r="G877">
            <v>32182</v>
          </cell>
          <cell r="H877">
            <v>8379</v>
          </cell>
          <cell r="I877">
            <v>13858</v>
          </cell>
          <cell r="J877" t="b">
            <v>0</v>
          </cell>
        </row>
        <row r="878">
          <cell r="A878">
            <v>198802004</v>
          </cell>
          <cell r="B878">
            <v>37622</v>
          </cell>
          <cell r="C878">
            <v>487406</v>
          </cell>
          <cell r="D878">
            <v>183096</v>
          </cell>
          <cell r="E878">
            <v>304310</v>
          </cell>
          <cell r="F878">
            <v>2110031</v>
          </cell>
          <cell r="G878">
            <v>22665</v>
          </cell>
          <cell r="H878">
            <v>32888</v>
          </cell>
          <cell r="I878">
            <v>29647</v>
          </cell>
          <cell r="J878" t="b">
            <v>0</v>
          </cell>
        </row>
        <row r="879">
          <cell r="A879">
            <v>198804001</v>
          </cell>
          <cell r="B879">
            <v>36586</v>
          </cell>
          <cell r="C879">
            <v>7706250</v>
          </cell>
          <cell r="D879">
            <v>5820387</v>
          </cell>
          <cell r="E879">
            <v>1885862</v>
          </cell>
          <cell r="F879">
            <v>9512448</v>
          </cell>
          <cell r="G879">
            <v>789872</v>
          </cell>
          <cell r="H879">
            <v>370968</v>
          </cell>
          <cell r="I879">
            <v>189944</v>
          </cell>
          <cell r="J879" t="b">
            <v>1</v>
          </cell>
        </row>
        <row r="880">
          <cell r="A880">
            <v>198804001</v>
          </cell>
          <cell r="B880">
            <v>36951</v>
          </cell>
          <cell r="C880">
            <v>9494126</v>
          </cell>
          <cell r="D880">
            <v>7602360</v>
          </cell>
          <cell r="E880">
            <v>1891766</v>
          </cell>
          <cell r="F880">
            <v>6488834</v>
          </cell>
          <cell r="G880">
            <v>882472</v>
          </cell>
          <cell r="H880">
            <v>194831</v>
          </cell>
          <cell r="I880">
            <v>40611</v>
          </cell>
          <cell r="J880" t="b">
            <v>0</v>
          </cell>
        </row>
        <row r="881">
          <cell r="A881">
            <v>198804001</v>
          </cell>
          <cell r="B881">
            <v>37316</v>
          </cell>
          <cell r="C881">
            <v>10258974</v>
          </cell>
          <cell r="D881">
            <v>8219141</v>
          </cell>
          <cell r="E881">
            <v>2039833</v>
          </cell>
          <cell r="F881">
            <v>6914992</v>
          </cell>
          <cell r="G881">
            <v>777194</v>
          </cell>
          <cell r="H881">
            <v>546734</v>
          </cell>
          <cell r="I881">
            <v>301216</v>
          </cell>
          <cell r="J881" t="b">
            <v>0</v>
          </cell>
        </row>
        <row r="882">
          <cell r="A882">
            <v>198804001</v>
          </cell>
          <cell r="B882">
            <v>37681</v>
          </cell>
          <cell r="C882">
            <v>7589226</v>
          </cell>
          <cell r="D882">
            <v>5474242</v>
          </cell>
          <cell r="E882">
            <v>2114984</v>
          </cell>
          <cell r="F882">
            <v>6760851</v>
          </cell>
          <cell r="G882">
            <v>780347</v>
          </cell>
          <cell r="H882">
            <v>368876</v>
          </cell>
          <cell r="I882">
            <v>173609</v>
          </cell>
          <cell r="J882" t="b">
            <v>0</v>
          </cell>
        </row>
        <row r="883">
          <cell r="A883">
            <v>198804001</v>
          </cell>
          <cell r="B883">
            <v>38047</v>
          </cell>
          <cell r="C883">
            <v>7228632</v>
          </cell>
          <cell r="D883">
            <v>5051095</v>
          </cell>
          <cell r="E883">
            <v>2177537</v>
          </cell>
          <cell r="F883">
            <v>8318700</v>
          </cell>
          <cell r="G883">
            <v>761581</v>
          </cell>
          <cell r="H883">
            <v>373943</v>
          </cell>
          <cell r="I883">
            <v>145226</v>
          </cell>
          <cell r="J883" t="b">
            <v>0</v>
          </cell>
        </row>
        <row r="884">
          <cell r="A884">
            <v>198807001</v>
          </cell>
          <cell r="B884">
            <v>36586</v>
          </cell>
          <cell r="C884">
            <v>15453052</v>
          </cell>
          <cell r="D884">
            <v>13448505</v>
          </cell>
          <cell r="E884">
            <v>2004548</v>
          </cell>
          <cell r="F884">
            <v>27094250</v>
          </cell>
          <cell r="G884">
            <v>19384359</v>
          </cell>
          <cell r="H884">
            <v>600154</v>
          </cell>
          <cell r="I884">
            <v>619673</v>
          </cell>
          <cell r="J884" t="b">
            <v>0</v>
          </cell>
        </row>
        <row r="885">
          <cell r="A885">
            <v>198807001</v>
          </cell>
          <cell r="B885">
            <v>36951</v>
          </cell>
          <cell r="C885">
            <v>11532630</v>
          </cell>
          <cell r="D885">
            <v>9188936</v>
          </cell>
          <cell r="E885">
            <v>2343694</v>
          </cell>
          <cell r="F885">
            <v>32139980</v>
          </cell>
          <cell r="G885">
            <v>20995792</v>
          </cell>
          <cell r="H885">
            <v>743025</v>
          </cell>
          <cell r="I885">
            <v>764416</v>
          </cell>
          <cell r="J885" t="b">
            <v>0</v>
          </cell>
        </row>
        <row r="886">
          <cell r="A886">
            <v>198807001</v>
          </cell>
          <cell r="B886">
            <v>37316</v>
          </cell>
          <cell r="C886">
            <v>8955282</v>
          </cell>
          <cell r="D886">
            <v>6291097</v>
          </cell>
          <cell r="E886">
            <v>2664185</v>
          </cell>
          <cell r="F886">
            <v>28829580</v>
          </cell>
          <cell r="G886">
            <v>21711368</v>
          </cell>
          <cell r="H886">
            <v>610715</v>
          </cell>
          <cell r="I886">
            <v>650564</v>
          </cell>
          <cell r="J886" t="b">
            <v>0</v>
          </cell>
        </row>
        <row r="887">
          <cell r="A887">
            <v>198807001</v>
          </cell>
          <cell r="B887">
            <v>37681</v>
          </cell>
          <cell r="C887">
            <v>10630012</v>
          </cell>
          <cell r="D887">
            <v>7543914</v>
          </cell>
          <cell r="E887">
            <v>3086098</v>
          </cell>
          <cell r="F887">
            <v>28012478</v>
          </cell>
          <cell r="G887">
            <v>23847053</v>
          </cell>
          <cell r="H887">
            <v>792442</v>
          </cell>
          <cell r="I887">
            <v>814309</v>
          </cell>
          <cell r="J887" t="b">
            <v>0</v>
          </cell>
        </row>
        <row r="888">
          <cell r="A888">
            <v>198807001</v>
          </cell>
          <cell r="B888">
            <v>38047</v>
          </cell>
          <cell r="C888">
            <v>12149452</v>
          </cell>
          <cell r="D888">
            <v>8590821</v>
          </cell>
          <cell r="E888">
            <v>3558631</v>
          </cell>
          <cell r="F888">
            <v>36056163</v>
          </cell>
          <cell r="G888">
            <v>24362982</v>
          </cell>
          <cell r="H888">
            <v>870536</v>
          </cell>
          <cell r="I888">
            <v>888519</v>
          </cell>
          <cell r="J888" t="b">
            <v>0</v>
          </cell>
        </row>
        <row r="889">
          <cell r="A889">
            <v>198807002</v>
          </cell>
          <cell r="B889">
            <v>36951</v>
          </cell>
          <cell r="C889">
            <v>1006344</v>
          </cell>
          <cell r="D889">
            <v>619437</v>
          </cell>
          <cell r="E889">
            <v>20000</v>
          </cell>
          <cell r="F889">
            <v>1505547</v>
          </cell>
          <cell r="G889">
            <v>1335350</v>
          </cell>
          <cell r="H889">
            <v>89495</v>
          </cell>
          <cell r="I889">
            <v>77951</v>
          </cell>
          <cell r="J889" t="b">
            <v>0</v>
          </cell>
        </row>
        <row r="890">
          <cell r="A890">
            <v>198807002</v>
          </cell>
          <cell r="B890">
            <v>37316</v>
          </cell>
          <cell r="C890">
            <v>1045230</v>
          </cell>
          <cell r="D890">
            <v>569001</v>
          </cell>
          <cell r="E890">
            <v>50000</v>
          </cell>
          <cell r="F890">
            <v>1725504</v>
          </cell>
          <cell r="G890">
            <v>1498890</v>
          </cell>
          <cell r="H890">
            <v>116608</v>
          </cell>
          <cell r="I890">
            <v>107496</v>
          </cell>
          <cell r="J890" t="b">
            <v>0</v>
          </cell>
        </row>
        <row r="891">
          <cell r="A891">
            <v>198807002</v>
          </cell>
          <cell r="B891">
            <v>37500</v>
          </cell>
          <cell r="C891">
            <v>1036203</v>
          </cell>
          <cell r="D891">
            <v>532616</v>
          </cell>
          <cell r="E891">
            <v>50000</v>
          </cell>
          <cell r="F891">
            <v>918401</v>
          </cell>
          <cell r="G891">
            <v>779814</v>
          </cell>
          <cell r="H891">
            <v>54470</v>
          </cell>
          <cell r="I891">
            <v>50095</v>
          </cell>
          <cell r="J891" t="b">
            <v>0</v>
          </cell>
        </row>
        <row r="892">
          <cell r="A892">
            <v>198807002</v>
          </cell>
          <cell r="B892">
            <v>37865</v>
          </cell>
          <cell r="C892">
            <v>1201699</v>
          </cell>
          <cell r="D892">
            <v>610741</v>
          </cell>
          <cell r="E892">
            <v>50000</v>
          </cell>
          <cell r="F892">
            <v>2008080</v>
          </cell>
          <cell r="G892">
            <v>1658299</v>
          </cell>
          <cell r="H892">
            <v>165522</v>
          </cell>
          <cell r="I892">
            <v>160562</v>
          </cell>
          <cell r="J892" t="b">
            <v>0</v>
          </cell>
        </row>
        <row r="893">
          <cell r="A893">
            <v>198807002</v>
          </cell>
          <cell r="B893">
            <v>38231</v>
          </cell>
          <cell r="C893">
            <v>1276264</v>
          </cell>
          <cell r="D893">
            <v>658285</v>
          </cell>
          <cell r="E893">
            <v>50000</v>
          </cell>
          <cell r="F893">
            <v>2229016</v>
          </cell>
          <cell r="G893">
            <v>1759524</v>
          </cell>
          <cell r="H893">
            <v>207175</v>
          </cell>
          <cell r="I893">
            <v>203645</v>
          </cell>
          <cell r="J893" t="b">
            <v>0</v>
          </cell>
        </row>
        <row r="894">
          <cell r="A894">
            <v>198807002</v>
          </cell>
          <cell r="B894">
            <v>38412</v>
          </cell>
          <cell r="C894">
            <v>1264959</v>
          </cell>
          <cell r="D894">
            <v>581120</v>
          </cell>
          <cell r="E894">
            <v>50000</v>
          </cell>
          <cell r="F894">
            <v>1149466</v>
          </cell>
          <cell r="G894">
            <v>899858</v>
          </cell>
          <cell r="H894">
            <v>114500</v>
          </cell>
          <cell r="I894">
            <v>112487</v>
          </cell>
          <cell r="J894" t="b">
            <v>0</v>
          </cell>
        </row>
        <row r="895">
          <cell r="A895">
            <v>198807002</v>
          </cell>
          <cell r="B895">
            <v>38777</v>
          </cell>
          <cell r="C895">
            <v>1432538</v>
          </cell>
          <cell r="D895">
            <v>518355</v>
          </cell>
          <cell r="E895">
            <v>50000</v>
          </cell>
          <cell r="F895">
            <v>2320767</v>
          </cell>
          <cell r="G895">
            <v>1810575</v>
          </cell>
          <cell r="H895">
            <v>232519</v>
          </cell>
          <cell r="I895">
            <v>230290</v>
          </cell>
          <cell r="J895" t="b">
            <v>0</v>
          </cell>
        </row>
        <row r="896">
          <cell r="A896">
            <v>198807002</v>
          </cell>
          <cell r="B896">
            <v>39142</v>
          </cell>
          <cell r="C896">
            <v>1520186</v>
          </cell>
          <cell r="D896">
            <v>573993</v>
          </cell>
          <cell r="E896">
            <v>50000</v>
          </cell>
          <cell r="F896">
            <v>2501513</v>
          </cell>
          <cell r="G896">
            <v>1908093</v>
          </cell>
          <cell r="H896">
            <v>243450</v>
          </cell>
          <cell r="I896">
            <v>242780</v>
          </cell>
          <cell r="J896" t="b">
            <v>0</v>
          </cell>
        </row>
        <row r="897">
          <cell r="A897">
            <v>198807002</v>
          </cell>
          <cell r="B897">
            <v>39508</v>
          </cell>
          <cell r="C897">
            <v>1696023</v>
          </cell>
          <cell r="D897">
            <v>571795</v>
          </cell>
          <cell r="E897">
            <v>1124228</v>
          </cell>
          <cell r="F897">
            <v>2772784</v>
          </cell>
          <cell r="G897">
            <v>2055320</v>
          </cell>
          <cell r="H897">
            <v>304433</v>
          </cell>
          <cell r="I897">
            <v>305996</v>
          </cell>
          <cell r="J897" t="b">
            <v>0</v>
          </cell>
        </row>
        <row r="898">
          <cell r="A898">
            <v>198809002</v>
          </cell>
          <cell r="B898">
            <v>36708</v>
          </cell>
          <cell r="C898">
            <v>100489</v>
          </cell>
          <cell r="D898">
            <v>37709</v>
          </cell>
          <cell r="E898">
            <v>62780</v>
          </cell>
          <cell r="F898">
            <v>329661</v>
          </cell>
          <cell r="G898">
            <v>98585</v>
          </cell>
          <cell r="H898">
            <v>4106</v>
          </cell>
          <cell r="I898">
            <v>6670</v>
          </cell>
          <cell r="J898" t="b">
            <v>1</v>
          </cell>
        </row>
        <row r="899">
          <cell r="A899">
            <v>198809002</v>
          </cell>
          <cell r="B899">
            <v>37073</v>
          </cell>
          <cell r="C899">
            <v>101761</v>
          </cell>
          <cell r="D899">
            <v>34195</v>
          </cell>
          <cell r="E899">
            <v>62780</v>
          </cell>
          <cell r="F899">
            <v>321617</v>
          </cell>
          <cell r="G899">
            <v>98585</v>
          </cell>
          <cell r="H899">
            <v>3370</v>
          </cell>
          <cell r="I899">
            <v>6203</v>
          </cell>
          <cell r="J899" t="b">
            <v>1</v>
          </cell>
        </row>
        <row r="900">
          <cell r="A900">
            <v>198809002</v>
          </cell>
          <cell r="B900">
            <v>37438</v>
          </cell>
          <cell r="C900">
            <v>101278</v>
          </cell>
          <cell r="D900">
            <v>32259</v>
          </cell>
          <cell r="E900">
            <v>69018</v>
          </cell>
          <cell r="F900">
            <v>278476</v>
          </cell>
          <cell r="G900">
            <v>98585</v>
          </cell>
          <cell r="H900">
            <v>9143</v>
          </cell>
          <cell r="I900">
            <v>1452</v>
          </cell>
          <cell r="J900" t="b">
            <v>1</v>
          </cell>
        </row>
        <row r="901">
          <cell r="A901">
            <v>198809002</v>
          </cell>
          <cell r="B901">
            <v>38412</v>
          </cell>
          <cell r="C901">
            <v>69818</v>
          </cell>
          <cell r="D901">
            <v>41977</v>
          </cell>
          <cell r="E901">
            <v>27840</v>
          </cell>
          <cell r="F901">
            <v>149580</v>
          </cell>
          <cell r="G901">
            <v>40644</v>
          </cell>
          <cell r="H901">
            <v>9045</v>
          </cell>
          <cell r="I901">
            <v>9769</v>
          </cell>
          <cell r="J901" t="b">
            <v>0</v>
          </cell>
        </row>
        <row r="902">
          <cell r="A902">
            <v>198809002</v>
          </cell>
          <cell r="B902">
            <v>38777</v>
          </cell>
          <cell r="C902">
            <v>57124</v>
          </cell>
          <cell r="D902">
            <v>14553</v>
          </cell>
          <cell r="E902">
            <v>42571</v>
          </cell>
          <cell r="F902">
            <v>219695</v>
          </cell>
          <cell r="G902">
            <v>194915</v>
          </cell>
          <cell r="H902">
            <v>23989</v>
          </cell>
          <cell r="I902">
            <v>23309</v>
          </cell>
          <cell r="J902" t="b">
            <v>0</v>
          </cell>
        </row>
        <row r="903">
          <cell r="A903">
            <v>198809002</v>
          </cell>
          <cell r="B903">
            <v>39142</v>
          </cell>
          <cell r="C903">
            <v>89370</v>
          </cell>
          <cell r="D903">
            <v>21734</v>
          </cell>
          <cell r="E903">
            <v>67635</v>
          </cell>
          <cell r="F903">
            <v>207357</v>
          </cell>
          <cell r="G903">
            <v>190092</v>
          </cell>
          <cell r="H903">
            <v>46284</v>
          </cell>
          <cell r="I903">
            <v>48072</v>
          </cell>
          <cell r="J903" t="b">
            <v>0</v>
          </cell>
        </row>
        <row r="904">
          <cell r="A904">
            <v>198809003</v>
          </cell>
          <cell r="B904">
            <v>36951</v>
          </cell>
          <cell r="C904">
            <v>519000</v>
          </cell>
          <cell r="D904">
            <v>360000</v>
          </cell>
          <cell r="E904">
            <v>159000</v>
          </cell>
          <cell r="F904">
            <v>1319000</v>
          </cell>
          <cell r="G904">
            <v>61000</v>
          </cell>
          <cell r="I904">
            <v>30000</v>
          </cell>
          <cell r="J904" t="b">
            <v>0</v>
          </cell>
        </row>
        <row r="905">
          <cell r="A905">
            <v>198809003</v>
          </cell>
          <cell r="B905">
            <v>37316</v>
          </cell>
          <cell r="C905">
            <v>477000</v>
          </cell>
          <cell r="D905">
            <v>318000</v>
          </cell>
          <cell r="E905">
            <v>158000</v>
          </cell>
          <cell r="F905">
            <v>1298000</v>
          </cell>
          <cell r="G905">
            <v>61000</v>
          </cell>
          <cell r="I905">
            <v>15000</v>
          </cell>
          <cell r="J905" t="b">
            <v>0</v>
          </cell>
        </row>
        <row r="906">
          <cell r="A906">
            <v>198809003</v>
          </cell>
          <cell r="B906">
            <v>37681</v>
          </cell>
          <cell r="C906">
            <v>438000</v>
          </cell>
          <cell r="D906">
            <v>286000</v>
          </cell>
          <cell r="E906">
            <v>152000</v>
          </cell>
          <cell r="F906">
            <v>1243000</v>
          </cell>
          <cell r="G906">
            <v>58000</v>
          </cell>
          <cell r="I906">
            <v>4000</v>
          </cell>
          <cell r="J906" t="b">
            <v>0</v>
          </cell>
        </row>
        <row r="907">
          <cell r="A907">
            <v>198809004</v>
          </cell>
          <cell r="B907">
            <v>36951</v>
          </cell>
          <cell r="C907">
            <v>3821166</v>
          </cell>
          <cell r="D907">
            <v>3794412</v>
          </cell>
          <cell r="E907">
            <v>26754</v>
          </cell>
          <cell r="F907">
            <v>5089812</v>
          </cell>
          <cell r="H907">
            <v>31380</v>
          </cell>
          <cell r="I907">
            <v>939</v>
          </cell>
          <cell r="J907" t="b">
            <v>0</v>
          </cell>
        </row>
        <row r="908">
          <cell r="A908">
            <v>198809004</v>
          </cell>
          <cell r="B908">
            <v>37316</v>
          </cell>
          <cell r="C908">
            <v>3248220</v>
          </cell>
          <cell r="D908">
            <v>3196334</v>
          </cell>
          <cell r="E908">
            <v>51886</v>
          </cell>
          <cell r="F908">
            <v>6120273</v>
          </cell>
          <cell r="H908">
            <v>52617</v>
          </cell>
          <cell r="I908">
            <v>24977</v>
          </cell>
          <cell r="J908" t="b">
            <v>0</v>
          </cell>
        </row>
        <row r="909">
          <cell r="A909">
            <v>198809004</v>
          </cell>
          <cell r="B909">
            <v>37681</v>
          </cell>
          <cell r="C909">
            <v>2167155</v>
          </cell>
          <cell r="D909">
            <v>2097965</v>
          </cell>
          <cell r="E909">
            <v>69190</v>
          </cell>
          <cell r="F909">
            <v>3073893</v>
          </cell>
          <cell r="H909">
            <v>47750</v>
          </cell>
          <cell r="I909">
            <v>25792</v>
          </cell>
          <cell r="J909" t="b">
            <v>0</v>
          </cell>
        </row>
        <row r="910">
          <cell r="A910">
            <v>198809004</v>
          </cell>
          <cell r="B910">
            <v>38047</v>
          </cell>
          <cell r="C910">
            <v>2628475</v>
          </cell>
          <cell r="D910">
            <v>2505232</v>
          </cell>
          <cell r="E910">
            <v>123243</v>
          </cell>
          <cell r="F910">
            <v>2978146</v>
          </cell>
          <cell r="H910">
            <v>41794</v>
          </cell>
          <cell r="I910">
            <v>23453</v>
          </cell>
          <cell r="J910" t="b">
            <v>0</v>
          </cell>
        </row>
        <row r="911">
          <cell r="A911">
            <v>198809004</v>
          </cell>
          <cell r="B911">
            <v>38412</v>
          </cell>
          <cell r="C911">
            <v>2019648</v>
          </cell>
          <cell r="D911">
            <v>2398374</v>
          </cell>
          <cell r="E911">
            <v>-378725</v>
          </cell>
          <cell r="F911">
            <v>2467429</v>
          </cell>
          <cell r="H911">
            <v>40113</v>
          </cell>
          <cell r="I911">
            <v>24498</v>
          </cell>
          <cell r="J911" t="b">
            <v>0</v>
          </cell>
        </row>
        <row r="912">
          <cell r="A912">
            <v>198810001</v>
          </cell>
          <cell r="B912">
            <v>36220</v>
          </cell>
          <cell r="C912">
            <v>15607159</v>
          </cell>
          <cell r="D912">
            <v>12970795</v>
          </cell>
          <cell r="E912">
            <v>2636363</v>
          </cell>
          <cell r="F912">
            <v>19087074</v>
          </cell>
          <cell r="G912">
            <v>65412</v>
          </cell>
          <cell r="H912">
            <v>822034</v>
          </cell>
          <cell r="I912">
            <v>507919</v>
          </cell>
          <cell r="J912" t="b">
            <v>0</v>
          </cell>
        </row>
        <row r="913">
          <cell r="A913">
            <v>198810001</v>
          </cell>
          <cell r="B913">
            <v>36586</v>
          </cell>
          <cell r="C913">
            <v>17397578</v>
          </cell>
          <cell r="D913">
            <v>14503648</v>
          </cell>
          <cell r="E913">
            <v>2893930</v>
          </cell>
          <cell r="F913">
            <v>17697560</v>
          </cell>
          <cell r="G913">
            <v>65274</v>
          </cell>
          <cell r="H913">
            <v>672360</v>
          </cell>
          <cell r="I913">
            <v>521017</v>
          </cell>
          <cell r="J913" t="b">
            <v>0</v>
          </cell>
        </row>
        <row r="914">
          <cell r="A914">
            <v>198810001</v>
          </cell>
          <cell r="B914">
            <v>36951</v>
          </cell>
          <cell r="C914">
            <v>18951496</v>
          </cell>
          <cell r="D914">
            <v>15916535</v>
          </cell>
          <cell r="E914">
            <v>3034961</v>
          </cell>
          <cell r="F914">
            <v>17477629</v>
          </cell>
          <cell r="G914">
            <v>65315</v>
          </cell>
          <cell r="H914">
            <v>628960</v>
          </cell>
          <cell r="I914">
            <v>433506</v>
          </cell>
          <cell r="J914" t="b">
            <v>0</v>
          </cell>
        </row>
        <row r="915">
          <cell r="A915">
            <v>197912023</v>
          </cell>
          <cell r="B915">
            <v>37622</v>
          </cell>
          <cell r="C915">
            <v>6096830</v>
          </cell>
          <cell r="D915">
            <v>1832567</v>
          </cell>
          <cell r="E915">
            <v>4264263</v>
          </cell>
          <cell r="F915">
            <v>13225007</v>
          </cell>
          <cell r="G915">
            <v>2528977</v>
          </cell>
          <cell r="H915">
            <v>463983</v>
          </cell>
          <cell r="I915">
            <v>486169</v>
          </cell>
          <cell r="J915" t="b">
            <v>0</v>
          </cell>
        </row>
        <row r="916">
          <cell r="A916">
            <v>197912023</v>
          </cell>
          <cell r="B916">
            <v>37987</v>
          </cell>
          <cell r="C916">
            <v>6280736</v>
          </cell>
          <cell r="D916">
            <v>1828778</v>
          </cell>
          <cell r="E916">
            <v>4451958</v>
          </cell>
          <cell r="F916">
            <v>12798611</v>
          </cell>
          <cell r="G916">
            <v>2480207</v>
          </cell>
          <cell r="H916">
            <v>330865</v>
          </cell>
          <cell r="I916">
            <v>335005</v>
          </cell>
          <cell r="J916" t="b">
            <v>0</v>
          </cell>
        </row>
        <row r="917">
          <cell r="A917">
            <v>197912023</v>
          </cell>
          <cell r="B917">
            <v>38353</v>
          </cell>
          <cell r="C917">
            <v>6452669</v>
          </cell>
          <cell r="D917">
            <v>1781064</v>
          </cell>
          <cell r="E917">
            <v>4671605</v>
          </cell>
          <cell r="F917">
            <v>12804812</v>
          </cell>
          <cell r="G917">
            <v>2382695</v>
          </cell>
          <cell r="H917">
            <v>401066</v>
          </cell>
          <cell r="I917">
            <v>392737</v>
          </cell>
          <cell r="J917" t="b">
            <v>0</v>
          </cell>
        </row>
        <row r="918">
          <cell r="A918">
            <v>197912023</v>
          </cell>
          <cell r="B918">
            <v>38718</v>
          </cell>
          <cell r="C918">
            <v>6438053</v>
          </cell>
          <cell r="D918">
            <v>1588879</v>
          </cell>
          <cell r="E918">
            <v>4849174</v>
          </cell>
          <cell r="F918">
            <v>12804991</v>
          </cell>
          <cell r="G918">
            <v>2350534</v>
          </cell>
          <cell r="H918">
            <v>314548</v>
          </cell>
          <cell r="I918">
            <v>339731</v>
          </cell>
          <cell r="J918" t="b">
            <v>0</v>
          </cell>
        </row>
        <row r="919">
          <cell r="A919">
            <v>197912023</v>
          </cell>
          <cell r="B919">
            <v>39083</v>
          </cell>
          <cell r="C919">
            <v>6322413</v>
          </cell>
          <cell r="D919">
            <v>1314110</v>
          </cell>
          <cell r="E919">
            <v>5008303</v>
          </cell>
          <cell r="F919">
            <v>13067411</v>
          </cell>
          <cell r="G919">
            <v>2243879</v>
          </cell>
          <cell r="H919">
            <v>274164</v>
          </cell>
          <cell r="I919">
            <v>295516</v>
          </cell>
          <cell r="J919" t="b">
            <v>0</v>
          </cell>
        </row>
        <row r="920">
          <cell r="A920">
            <v>197912023</v>
          </cell>
          <cell r="B920">
            <v>39448</v>
          </cell>
          <cell r="C920">
            <v>6535766</v>
          </cell>
          <cell r="D920">
            <v>1335765</v>
          </cell>
          <cell r="E920">
            <v>5200001</v>
          </cell>
          <cell r="F920">
            <v>13394715</v>
          </cell>
          <cell r="G920">
            <v>2232543</v>
          </cell>
          <cell r="H920">
            <v>313535</v>
          </cell>
          <cell r="I920">
            <v>324928</v>
          </cell>
          <cell r="J920" t="b">
            <v>0</v>
          </cell>
        </row>
        <row r="921">
          <cell r="A921">
            <v>197912025</v>
          </cell>
          <cell r="B921">
            <v>36586</v>
          </cell>
          <cell r="C921">
            <v>248405</v>
          </cell>
          <cell r="D921">
            <v>224405</v>
          </cell>
          <cell r="E921">
            <v>24000</v>
          </cell>
          <cell r="F921">
            <v>1180123</v>
          </cell>
          <cell r="G921">
            <v>316552</v>
          </cell>
          <cell r="H921">
            <v>-10875</v>
          </cell>
          <cell r="I921">
            <v>1198</v>
          </cell>
          <cell r="J921" t="b">
            <v>0</v>
          </cell>
        </row>
        <row r="922">
          <cell r="A922">
            <v>197912025</v>
          </cell>
          <cell r="B922">
            <v>36951</v>
          </cell>
          <cell r="C922">
            <v>213517</v>
          </cell>
          <cell r="D922">
            <v>188315</v>
          </cell>
          <cell r="E922">
            <v>25202</v>
          </cell>
          <cell r="F922">
            <v>1113175</v>
          </cell>
          <cell r="G922">
            <v>260127</v>
          </cell>
          <cell r="H922">
            <v>-11335</v>
          </cell>
          <cell r="I922">
            <v>1202</v>
          </cell>
          <cell r="J922" t="b">
            <v>0</v>
          </cell>
        </row>
        <row r="923">
          <cell r="A923">
            <v>197912025</v>
          </cell>
          <cell r="B923">
            <v>37316</v>
          </cell>
          <cell r="C923">
            <v>232858</v>
          </cell>
          <cell r="D923">
            <v>206532</v>
          </cell>
          <cell r="E923">
            <v>26326</v>
          </cell>
          <cell r="F923">
            <v>1172389</v>
          </cell>
          <cell r="G923">
            <v>194083</v>
          </cell>
          <cell r="H923">
            <v>-4843</v>
          </cell>
          <cell r="I923">
            <v>1124</v>
          </cell>
          <cell r="J923" t="b">
            <v>0</v>
          </cell>
        </row>
        <row r="924">
          <cell r="A924">
            <v>197912025</v>
          </cell>
          <cell r="B924">
            <v>37681</v>
          </cell>
          <cell r="C924">
            <v>245132</v>
          </cell>
          <cell r="D924">
            <v>217609</v>
          </cell>
          <cell r="E924">
            <v>27523</v>
          </cell>
          <cell r="F924">
            <v>1205209</v>
          </cell>
          <cell r="H924">
            <v>-3690</v>
          </cell>
          <cell r="I924">
            <v>1197</v>
          </cell>
          <cell r="J924" t="b">
            <v>0</v>
          </cell>
        </row>
        <row r="925">
          <cell r="A925">
            <v>197912025</v>
          </cell>
          <cell r="B925">
            <v>38047</v>
          </cell>
          <cell r="C925">
            <v>210661</v>
          </cell>
          <cell r="D925">
            <v>182080</v>
          </cell>
          <cell r="E925">
            <v>28581</v>
          </cell>
          <cell r="F925">
            <v>1126580</v>
          </cell>
          <cell r="H925">
            <v>1170</v>
          </cell>
          <cell r="I925">
            <v>1058</v>
          </cell>
          <cell r="J925" t="b">
            <v>0</v>
          </cell>
        </row>
        <row r="926">
          <cell r="A926">
            <v>197912025</v>
          </cell>
          <cell r="B926">
            <v>38412</v>
          </cell>
          <cell r="C926">
            <v>191819</v>
          </cell>
          <cell r="D926">
            <v>161519</v>
          </cell>
          <cell r="E926">
            <v>30301</v>
          </cell>
          <cell r="F926">
            <v>960074</v>
          </cell>
          <cell r="H926">
            <v>2486</v>
          </cell>
          <cell r="I926">
            <v>1719</v>
          </cell>
          <cell r="J926" t="b">
            <v>0</v>
          </cell>
        </row>
        <row r="927">
          <cell r="A927">
            <v>197912025</v>
          </cell>
          <cell r="B927">
            <v>38777</v>
          </cell>
          <cell r="C927">
            <v>208034</v>
          </cell>
          <cell r="D927">
            <v>176449</v>
          </cell>
          <cell r="E927">
            <v>31585</v>
          </cell>
          <cell r="F927">
            <v>906298</v>
          </cell>
          <cell r="G927">
            <v>590774</v>
          </cell>
          <cell r="H927">
            <v>2408</v>
          </cell>
          <cell r="I927">
            <v>1285</v>
          </cell>
          <cell r="J927" t="b">
            <v>0</v>
          </cell>
        </row>
        <row r="928">
          <cell r="A928">
            <v>197912026</v>
          </cell>
          <cell r="B928">
            <v>36586</v>
          </cell>
          <cell r="C928">
            <v>252595</v>
          </cell>
          <cell r="D928">
            <v>101422</v>
          </cell>
          <cell r="E928">
            <v>151173</v>
          </cell>
          <cell r="F928">
            <v>829228</v>
          </cell>
          <cell r="G928">
            <v>249840</v>
          </cell>
          <cell r="H928">
            <v>15865</v>
          </cell>
          <cell r="I928">
            <v>13435</v>
          </cell>
          <cell r="J928" t="b">
            <v>0</v>
          </cell>
        </row>
        <row r="929">
          <cell r="A929">
            <v>197912026</v>
          </cell>
          <cell r="B929">
            <v>36951</v>
          </cell>
          <cell r="C929">
            <v>219952</v>
          </cell>
          <cell r="D929">
            <v>83502</v>
          </cell>
          <cell r="E929">
            <v>136450</v>
          </cell>
          <cell r="F929">
            <v>740054</v>
          </cell>
          <cell r="G929">
            <v>235598</v>
          </cell>
          <cell r="H929">
            <v>-4717</v>
          </cell>
          <cell r="I929">
            <v>-4523</v>
          </cell>
          <cell r="J929" t="b">
            <v>0</v>
          </cell>
        </row>
        <row r="930">
          <cell r="A930">
            <v>197912026</v>
          </cell>
          <cell r="B930">
            <v>37316</v>
          </cell>
          <cell r="C930">
            <v>148597</v>
          </cell>
          <cell r="D930">
            <v>67297</v>
          </cell>
          <cell r="E930">
            <v>81300</v>
          </cell>
          <cell r="F930">
            <v>638650</v>
          </cell>
          <cell r="G930">
            <v>239670</v>
          </cell>
          <cell r="H930">
            <v>-43247</v>
          </cell>
          <cell r="I930">
            <v>6050</v>
          </cell>
          <cell r="J930" t="b">
            <v>0</v>
          </cell>
        </row>
        <row r="931">
          <cell r="A931">
            <v>197912026</v>
          </cell>
          <cell r="B931">
            <v>37681</v>
          </cell>
          <cell r="C931">
            <v>143782</v>
          </cell>
          <cell r="D931">
            <v>61187</v>
          </cell>
          <cell r="E931">
            <v>82596</v>
          </cell>
          <cell r="F931">
            <v>600705</v>
          </cell>
          <cell r="G931">
            <v>230332</v>
          </cell>
          <cell r="H931">
            <v>3807</v>
          </cell>
          <cell r="I931">
            <v>13495</v>
          </cell>
          <cell r="J931" t="b">
            <v>0</v>
          </cell>
        </row>
        <row r="932">
          <cell r="A932">
            <v>197912026</v>
          </cell>
          <cell r="B932">
            <v>38047</v>
          </cell>
          <cell r="C932">
            <v>140748</v>
          </cell>
          <cell r="D932">
            <v>60461</v>
          </cell>
          <cell r="E932">
            <v>80287</v>
          </cell>
          <cell r="F932">
            <v>585147</v>
          </cell>
          <cell r="G932">
            <v>223141</v>
          </cell>
          <cell r="H932">
            <v>4250</v>
          </cell>
          <cell r="I932">
            <v>4821</v>
          </cell>
          <cell r="J932" t="b">
            <v>0</v>
          </cell>
        </row>
        <row r="933">
          <cell r="A933">
            <v>197912026</v>
          </cell>
          <cell r="B933">
            <v>38412</v>
          </cell>
          <cell r="C933">
            <v>136009</v>
          </cell>
          <cell r="D933">
            <v>58683</v>
          </cell>
          <cell r="E933">
            <v>77326</v>
          </cell>
          <cell r="F933">
            <v>546984</v>
          </cell>
          <cell r="G933">
            <v>206614</v>
          </cell>
          <cell r="H933">
            <v>5089</v>
          </cell>
          <cell r="I933">
            <v>5439</v>
          </cell>
          <cell r="J933" t="b">
            <v>0</v>
          </cell>
        </row>
        <row r="934">
          <cell r="A934">
            <v>197912027</v>
          </cell>
          <cell r="B934">
            <v>36586</v>
          </cell>
          <cell r="C934">
            <v>197835</v>
          </cell>
          <cell r="D934">
            <v>160782</v>
          </cell>
          <cell r="E934">
            <v>37052</v>
          </cell>
          <cell r="F934">
            <v>610793</v>
          </cell>
          <cell r="G934">
            <v>206240</v>
          </cell>
          <cell r="H934">
            <v>-13985</v>
          </cell>
          <cell r="I934">
            <v>-14317</v>
          </cell>
          <cell r="J934" t="b">
            <v>1</v>
          </cell>
        </row>
        <row r="935">
          <cell r="A935">
            <v>197912027</v>
          </cell>
          <cell r="B935">
            <v>36951</v>
          </cell>
          <cell r="C935">
            <v>179231</v>
          </cell>
          <cell r="D935">
            <v>141596</v>
          </cell>
          <cell r="E935">
            <v>37635</v>
          </cell>
          <cell r="F935">
            <v>536955</v>
          </cell>
          <cell r="G935">
            <v>187125</v>
          </cell>
          <cell r="H935">
            <v>-390</v>
          </cell>
          <cell r="I935">
            <v>87</v>
          </cell>
          <cell r="J935" t="b">
            <v>1</v>
          </cell>
        </row>
        <row r="936">
          <cell r="A936">
            <v>197912027</v>
          </cell>
          <cell r="B936">
            <v>37316</v>
          </cell>
          <cell r="C936">
            <v>179650</v>
          </cell>
          <cell r="D936">
            <v>137962</v>
          </cell>
          <cell r="E936">
            <v>41687</v>
          </cell>
          <cell r="F936">
            <v>449592</v>
          </cell>
          <cell r="G936">
            <v>179836</v>
          </cell>
          <cell r="H936">
            <v>4141</v>
          </cell>
          <cell r="I936">
            <v>4252</v>
          </cell>
          <cell r="J936" t="b">
            <v>1</v>
          </cell>
        </row>
        <row r="937">
          <cell r="A937">
            <v>197912027</v>
          </cell>
          <cell r="B937">
            <v>38047</v>
          </cell>
          <cell r="C937">
            <v>91282</v>
          </cell>
          <cell r="D937">
            <v>41635</v>
          </cell>
          <cell r="E937">
            <v>49647</v>
          </cell>
          <cell r="F937">
            <v>332119</v>
          </cell>
          <cell r="G937">
            <v>120689</v>
          </cell>
          <cell r="H937">
            <v>2659</v>
          </cell>
          <cell r="I937">
            <v>3249</v>
          </cell>
          <cell r="J937" t="b">
            <v>1</v>
          </cell>
        </row>
        <row r="938">
          <cell r="A938">
            <v>197912027</v>
          </cell>
          <cell r="B938">
            <v>38412</v>
          </cell>
          <cell r="C938">
            <v>78848</v>
          </cell>
          <cell r="D938">
            <v>21748</v>
          </cell>
          <cell r="E938">
            <v>57100</v>
          </cell>
          <cell r="F938">
            <v>291630</v>
          </cell>
          <cell r="G938">
            <v>118630</v>
          </cell>
          <cell r="H938">
            <v>18900</v>
          </cell>
          <cell r="I938">
            <v>7633</v>
          </cell>
          <cell r="J938" t="b">
            <v>1</v>
          </cell>
        </row>
        <row r="939">
          <cell r="A939">
            <v>197912027</v>
          </cell>
          <cell r="B939">
            <v>38777</v>
          </cell>
          <cell r="C939">
            <v>76101</v>
          </cell>
          <cell r="D939">
            <v>19420</v>
          </cell>
          <cell r="E939">
            <v>56681</v>
          </cell>
          <cell r="F939">
            <v>293095</v>
          </cell>
          <cell r="G939">
            <v>107593</v>
          </cell>
          <cell r="H939">
            <v>2682</v>
          </cell>
          <cell r="I939">
            <v>1974</v>
          </cell>
          <cell r="J939" t="b">
            <v>1</v>
          </cell>
        </row>
        <row r="940">
          <cell r="A940">
            <v>197912027</v>
          </cell>
          <cell r="B940">
            <v>39142</v>
          </cell>
          <cell r="C940">
            <v>98752</v>
          </cell>
          <cell r="D940">
            <v>32304</v>
          </cell>
          <cell r="E940">
            <v>66447</v>
          </cell>
          <cell r="F940">
            <v>271318</v>
          </cell>
          <cell r="G940">
            <v>121891</v>
          </cell>
          <cell r="H940">
            <v>16932</v>
          </cell>
          <cell r="I940">
            <v>19550</v>
          </cell>
          <cell r="J940" t="b">
            <v>1</v>
          </cell>
        </row>
        <row r="941">
          <cell r="A941">
            <v>197912028</v>
          </cell>
          <cell r="B941">
            <v>37316</v>
          </cell>
          <cell r="C941">
            <v>1610100</v>
          </cell>
          <cell r="D941">
            <v>1282800</v>
          </cell>
          <cell r="E941">
            <v>327300</v>
          </cell>
          <cell r="F941">
            <v>2989347</v>
          </cell>
          <cell r="G941">
            <v>1887663</v>
          </cell>
          <cell r="H941">
            <v>-6932</v>
          </cell>
          <cell r="I941">
            <v>51890</v>
          </cell>
          <cell r="J941" t="b">
            <v>1</v>
          </cell>
        </row>
        <row r="942">
          <cell r="A942">
            <v>197912028</v>
          </cell>
          <cell r="B942">
            <v>37681</v>
          </cell>
          <cell r="C942">
            <v>864120</v>
          </cell>
          <cell r="D942">
            <v>533153</v>
          </cell>
          <cell r="E942">
            <v>330967</v>
          </cell>
          <cell r="F942">
            <v>3388008</v>
          </cell>
          <cell r="G942">
            <v>1856288</v>
          </cell>
          <cell r="H942">
            <v>235798</v>
          </cell>
          <cell r="I942">
            <v>150328</v>
          </cell>
          <cell r="J942" t="b">
            <v>1</v>
          </cell>
        </row>
        <row r="943">
          <cell r="A943">
            <v>197912028</v>
          </cell>
          <cell r="B943">
            <v>38047</v>
          </cell>
          <cell r="J943" t="b">
            <v>1</v>
          </cell>
        </row>
        <row r="944">
          <cell r="A944">
            <v>197912028</v>
          </cell>
          <cell r="B944">
            <v>38412</v>
          </cell>
          <cell r="C944">
            <v>1026905</v>
          </cell>
          <cell r="D944">
            <v>578087</v>
          </cell>
          <cell r="E944">
            <v>448817</v>
          </cell>
          <cell r="F944">
            <v>2656780</v>
          </cell>
          <cell r="G944">
            <v>1746995</v>
          </cell>
          <cell r="H944">
            <v>196662</v>
          </cell>
          <cell r="I944">
            <v>201363</v>
          </cell>
          <cell r="J944" t="b">
            <v>1</v>
          </cell>
        </row>
        <row r="945">
          <cell r="A945">
            <v>197912029</v>
          </cell>
          <cell r="B945">
            <v>36770</v>
          </cell>
          <cell r="C945">
            <v>127818</v>
          </cell>
          <cell r="D945">
            <v>68299</v>
          </cell>
          <cell r="E945">
            <v>59518</v>
          </cell>
          <cell r="F945">
            <v>580043</v>
          </cell>
          <cell r="G945">
            <v>558383</v>
          </cell>
          <cell r="H945">
            <v>-9641</v>
          </cell>
          <cell r="I945">
            <v>1443</v>
          </cell>
          <cell r="J945" t="b">
            <v>0</v>
          </cell>
        </row>
        <row r="946">
          <cell r="A946">
            <v>197912029</v>
          </cell>
          <cell r="B946">
            <v>37135</v>
          </cell>
          <cell r="C946">
            <v>102954</v>
          </cell>
          <cell r="D946">
            <v>44700</v>
          </cell>
          <cell r="E946">
            <v>58255</v>
          </cell>
          <cell r="F946">
            <v>537489</v>
          </cell>
          <cell r="G946">
            <v>513345</v>
          </cell>
          <cell r="H946">
            <v>-25538</v>
          </cell>
          <cell r="I946">
            <v>-7849</v>
          </cell>
          <cell r="J946" t="b">
            <v>0</v>
          </cell>
        </row>
        <row r="947">
          <cell r="A947">
            <v>197912029</v>
          </cell>
          <cell r="B947">
            <v>37500</v>
          </cell>
          <cell r="C947">
            <v>89757</v>
          </cell>
          <cell r="D947">
            <v>31206</v>
          </cell>
          <cell r="E947">
            <v>58551</v>
          </cell>
          <cell r="F947">
            <v>501752</v>
          </cell>
          <cell r="G947">
            <v>475519</v>
          </cell>
          <cell r="H947">
            <v>-5915</v>
          </cell>
          <cell r="I947">
            <v>2293</v>
          </cell>
          <cell r="J947" t="b">
            <v>0</v>
          </cell>
        </row>
        <row r="948">
          <cell r="A948">
            <v>197912030</v>
          </cell>
          <cell r="B948">
            <v>36586</v>
          </cell>
          <cell r="C948">
            <v>63510</v>
          </cell>
          <cell r="D948">
            <v>59272</v>
          </cell>
          <cell r="E948">
            <v>4237</v>
          </cell>
          <cell r="F948">
            <v>484872</v>
          </cell>
          <cell r="G948">
            <v>96000</v>
          </cell>
          <cell r="H948">
            <v>-13788</v>
          </cell>
          <cell r="I948">
            <v>779</v>
          </cell>
          <cell r="J948" t="b">
            <v>0</v>
          </cell>
        </row>
        <row r="949">
          <cell r="A949">
            <v>197912030</v>
          </cell>
          <cell r="B949">
            <v>36951</v>
          </cell>
          <cell r="C949">
            <v>67692</v>
          </cell>
          <cell r="D949">
            <v>62363</v>
          </cell>
          <cell r="E949">
            <v>5328</v>
          </cell>
          <cell r="F949">
            <v>490276</v>
          </cell>
          <cell r="G949">
            <v>90000</v>
          </cell>
          <cell r="H949">
            <v>-2844</v>
          </cell>
          <cell r="I949">
            <v>1091</v>
          </cell>
          <cell r="J949" t="b">
            <v>0</v>
          </cell>
        </row>
        <row r="950">
          <cell r="A950">
            <v>197912030</v>
          </cell>
          <cell r="B950">
            <v>37316</v>
          </cell>
          <cell r="C950">
            <v>63444</v>
          </cell>
          <cell r="D950">
            <v>52578</v>
          </cell>
          <cell r="E950">
            <v>10866</v>
          </cell>
          <cell r="F950">
            <v>443307</v>
          </cell>
          <cell r="G950">
            <v>93600</v>
          </cell>
          <cell r="H950">
            <v>-2100</v>
          </cell>
          <cell r="I950">
            <v>537</v>
          </cell>
          <cell r="J950" t="b">
            <v>0</v>
          </cell>
        </row>
        <row r="951">
          <cell r="A951">
            <v>197912030</v>
          </cell>
          <cell r="B951">
            <v>37681</v>
          </cell>
          <cell r="C951">
            <v>56736</v>
          </cell>
          <cell r="D951">
            <v>45324</v>
          </cell>
          <cell r="E951">
            <v>11412</v>
          </cell>
          <cell r="F951">
            <v>423774</v>
          </cell>
          <cell r="G951">
            <v>10500</v>
          </cell>
          <cell r="H951">
            <v>498</v>
          </cell>
          <cell r="I951">
            <v>1207</v>
          </cell>
          <cell r="J951" t="b">
            <v>0</v>
          </cell>
        </row>
        <row r="952">
          <cell r="A952">
            <v>197912031</v>
          </cell>
          <cell r="B952">
            <v>36586</v>
          </cell>
          <cell r="C952">
            <v>8856589</v>
          </cell>
          <cell r="D952">
            <v>7294212</v>
          </cell>
          <cell r="E952">
            <v>1562377</v>
          </cell>
          <cell r="F952">
            <v>1784252</v>
          </cell>
          <cell r="G952">
            <v>1150933</v>
          </cell>
          <cell r="H952">
            <v>191828</v>
          </cell>
          <cell r="I952">
            <v>196375</v>
          </cell>
          <cell r="J952" t="b">
            <v>0</v>
          </cell>
        </row>
        <row r="953">
          <cell r="A953">
            <v>197912031</v>
          </cell>
          <cell r="B953">
            <v>36951</v>
          </cell>
          <cell r="C953">
            <v>8178559</v>
          </cell>
          <cell r="D953">
            <v>6530040</v>
          </cell>
          <cell r="E953">
            <v>1648519</v>
          </cell>
          <cell r="F953">
            <v>1690849</v>
          </cell>
          <cell r="G953">
            <v>1178459</v>
          </cell>
          <cell r="H953">
            <v>142915</v>
          </cell>
          <cell r="I953">
            <v>145532</v>
          </cell>
          <cell r="J953" t="b">
            <v>0</v>
          </cell>
        </row>
        <row r="954">
          <cell r="A954">
            <v>197912031</v>
          </cell>
          <cell r="B954">
            <v>37316</v>
          </cell>
          <cell r="C954">
            <v>7222151</v>
          </cell>
          <cell r="D954">
            <v>5480126</v>
          </cell>
          <cell r="E954">
            <v>1742025</v>
          </cell>
          <cell r="F954">
            <v>1980949</v>
          </cell>
          <cell r="G954">
            <v>1179655</v>
          </cell>
          <cell r="H954">
            <v>477280</v>
          </cell>
          <cell r="I954">
            <v>1308451</v>
          </cell>
          <cell r="J954" t="b">
            <v>0</v>
          </cell>
        </row>
        <row r="955">
          <cell r="A955">
            <v>197912031</v>
          </cell>
          <cell r="B955">
            <v>37956</v>
          </cell>
          <cell r="C955">
            <v>5882583</v>
          </cell>
          <cell r="D955">
            <v>4038704</v>
          </cell>
          <cell r="E955">
            <v>1843879</v>
          </cell>
          <cell r="F955">
            <v>2036569</v>
          </cell>
          <cell r="G955">
            <v>1431271</v>
          </cell>
          <cell r="H955">
            <v>71736</v>
          </cell>
          <cell r="I955">
            <v>449119</v>
          </cell>
          <cell r="J955" t="b">
            <v>0</v>
          </cell>
        </row>
        <row r="956">
          <cell r="A956">
            <v>197912031</v>
          </cell>
          <cell r="B956">
            <v>38322</v>
          </cell>
          <cell r="C956">
            <v>5489273</v>
          </cell>
          <cell r="D956">
            <v>3562539</v>
          </cell>
          <cell r="E956">
            <v>1926734</v>
          </cell>
          <cell r="F956">
            <v>1820961</v>
          </cell>
          <cell r="G956">
            <v>1248710</v>
          </cell>
          <cell r="H956">
            <v>79764</v>
          </cell>
          <cell r="I956">
            <v>290858</v>
          </cell>
          <cell r="J956" t="b">
            <v>0</v>
          </cell>
        </row>
        <row r="957">
          <cell r="A957">
            <v>197912031</v>
          </cell>
          <cell r="B957">
            <v>38687</v>
          </cell>
          <cell r="C957">
            <v>4873248</v>
          </cell>
          <cell r="D957">
            <v>2886607</v>
          </cell>
          <cell r="E957">
            <v>1986641</v>
          </cell>
          <cell r="F957">
            <v>1744717</v>
          </cell>
          <cell r="G957">
            <v>1159421</v>
          </cell>
          <cell r="H957">
            <v>197895</v>
          </cell>
          <cell r="I957">
            <v>170308</v>
          </cell>
          <cell r="J957" t="b">
            <v>0</v>
          </cell>
        </row>
        <row r="958">
          <cell r="A958">
            <v>197912031</v>
          </cell>
          <cell r="B958">
            <v>39052</v>
          </cell>
          <cell r="C958">
            <v>4490794</v>
          </cell>
          <cell r="D958">
            <v>2419033</v>
          </cell>
          <cell r="E958">
            <v>2071761</v>
          </cell>
          <cell r="F958">
            <v>1811736</v>
          </cell>
          <cell r="G958">
            <v>1110739</v>
          </cell>
          <cell r="H958">
            <v>134425</v>
          </cell>
          <cell r="I958">
            <v>153180</v>
          </cell>
          <cell r="J958" t="b">
            <v>0</v>
          </cell>
        </row>
        <row r="959">
          <cell r="A959">
            <v>197912031</v>
          </cell>
          <cell r="B959">
            <v>39417</v>
          </cell>
          <cell r="C959">
            <v>4453366</v>
          </cell>
          <cell r="D959">
            <v>2259683</v>
          </cell>
          <cell r="E959">
            <v>2193683</v>
          </cell>
          <cell r="F959">
            <v>1608724</v>
          </cell>
          <cell r="G959">
            <v>1009138</v>
          </cell>
          <cell r="H959">
            <v>218958</v>
          </cell>
          <cell r="I959">
            <v>227783</v>
          </cell>
          <cell r="J959" t="b">
            <v>0</v>
          </cell>
        </row>
        <row r="960">
          <cell r="A960">
            <v>197912032</v>
          </cell>
          <cell r="B960">
            <v>36770</v>
          </cell>
          <cell r="C960">
            <v>659911</v>
          </cell>
          <cell r="D960">
            <v>462124</v>
          </cell>
          <cell r="E960">
            <v>197787</v>
          </cell>
          <cell r="F960">
            <v>575396</v>
          </cell>
          <cell r="G960">
            <v>381472</v>
          </cell>
          <cell r="H960">
            <v>1406</v>
          </cell>
          <cell r="I960">
            <v>14615</v>
          </cell>
          <cell r="J960" t="b">
            <v>0</v>
          </cell>
        </row>
        <row r="961">
          <cell r="A961">
            <v>197912032</v>
          </cell>
          <cell r="B961">
            <v>37135</v>
          </cell>
          <cell r="C961">
            <v>750084</v>
          </cell>
          <cell r="D961">
            <v>539406</v>
          </cell>
          <cell r="E961">
            <v>210678</v>
          </cell>
          <cell r="F961">
            <v>520685</v>
          </cell>
          <cell r="G961">
            <v>339711</v>
          </cell>
          <cell r="H961">
            <v>-3754</v>
          </cell>
          <cell r="I961">
            <v>12891</v>
          </cell>
          <cell r="J961" t="b">
            <v>0</v>
          </cell>
        </row>
        <row r="962">
          <cell r="A962">
            <v>197912032</v>
          </cell>
          <cell r="B962">
            <v>37500</v>
          </cell>
          <cell r="C962">
            <v>855780</v>
          </cell>
          <cell r="D962">
            <v>630087</v>
          </cell>
          <cell r="E962">
            <v>225693</v>
          </cell>
          <cell r="F962">
            <v>530283</v>
          </cell>
          <cell r="G962">
            <v>352352</v>
          </cell>
          <cell r="H962">
            <v>-4051</v>
          </cell>
          <cell r="I962">
            <v>15014</v>
          </cell>
          <cell r="J962" t="b">
            <v>0</v>
          </cell>
        </row>
        <row r="963">
          <cell r="A963">
            <v>197912034</v>
          </cell>
          <cell r="B963">
            <v>36861</v>
          </cell>
          <cell r="C963">
            <v>619798</v>
          </cell>
          <cell r="D963">
            <v>464863</v>
          </cell>
          <cell r="E963">
            <v>154935</v>
          </cell>
          <cell r="F963">
            <v>579806</v>
          </cell>
          <cell r="G963">
            <v>557332</v>
          </cell>
          <cell r="H963">
            <v>27437</v>
          </cell>
          <cell r="I963">
            <v>20245</v>
          </cell>
          <cell r="J963" t="b">
            <v>1</v>
          </cell>
        </row>
        <row r="964">
          <cell r="A964">
            <v>197912034</v>
          </cell>
          <cell r="B964">
            <v>37226</v>
          </cell>
          <cell r="C964">
            <v>615890</v>
          </cell>
          <cell r="D964">
            <v>445618</v>
          </cell>
          <cell r="E964">
            <v>170272</v>
          </cell>
          <cell r="F964">
            <v>566483</v>
          </cell>
          <cell r="G964">
            <v>537746</v>
          </cell>
          <cell r="H964">
            <v>32438</v>
          </cell>
          <cell r="I964">
            <v>26708</v>
          </cell>
          <cell r="J964" t="b">
            <v>1</v>
          </cell>
        </row>
        <row r="965">
          <cell r="A965">
            <v>197912034</v>
          </cell>
          <cell r="B965">
            <v>37591</v>
          </cell>
          <cell r="C965">
            <v>639296</v>
          </cell>
          <cell r="D965">
            <v>457758</v>
          </cell>
          <cell r="E965">
            <v>181538</v>
          </cell>
          <cell r="F965">
            <v>589629</v>
          </cell>
          <cell r="G965">
            <v>546823</v>
          </cell>
          <cell r="H965">
            <v>34533</v>
          </cell>
          <cell r="I965">
            <v>27442</v>
          </cell>
          <cell r="J965" t="b">
            <v>1</v>
          </cell>
        </row>
        <row r="966">
          <cell r="A966">
            <v>197912035</v>
          </cell>
          <cell r="B966">
            <v>36586</v>
          </cell>
          <cell r="C966">
            <v>2457557</v>
          </cell>
          <cell r="D966">
            <v>1361609</v>
          </cell>
          <cell r="E966">
            <v>1095948</v>
          </cell>
          <cell r="F966">
            <v>3142507</v>
          </cell>
          <cell r="G966">
            <v>847514</v>
          </cell>
          <cell r="H966">
            <v>114849</v>
          </cell>
          <cell r="I966">
            <v>181390</v>
          </cell>
          <cell r="J966" t="b">
            <v>0</v>
          </cell>
        </row>
        <row r="967">
          <cell r="A967">
            <v>197912035</v>
          </cell>
          <cell r="B967">
            <v>36951</v>
          </cell>
          <cell r="C967">
            <v>2437086</v>
          </cell>
          <cell r="D967">
            <v>1373197</v>
          </cell>
          <cell r="E967">
            <v>1063889</v>
          </cell>
          <cell r="F967">
            <v>3173095</v>
          </cell>
          <cell r="G967">
            <v>912129</v>
          </cell>
          <cell r="H967">
            <v>91222</v>
          </cell>
          <cell r="I967">
            <v>92530</v>
          </cell>
          <cell r="J967" t="b">
            <v>0</v>
          </cell>
        </row>
        <row r="968">
          <cell r="A968">
            <v>197912035</v>
          </cell>
          <cell r="B968">
            <v>37316</v>
          </cell>
          <cell r="C968">
            <v>3476046</v>
          </cell>
          <cell r="D968">
            <v>2481147</v>
          </cell>
          <cell r="E968">
            <v>994898</v>
          </cell>
          <cell r="F968">
            <v>3179899</v>
          </cell>
          <cell r="G968">
            <v>904145</v>
          </cell>
          <cell r="H968">
            <v>65480</v>
          </cell>
          <cell r="I968">
            <v>52346</v>
          </cell>
          <cell r="J968" t="b">
            <v>0</v>
          </cell>
        </row>
        <row r="969">
          <cell r="A969">
            <v>197912035</v>
          </cell>
          <cell r="B969">
            <v>37681</v>
          </cell>
          <cell r="C969">
            <v>3744753</v>
          </cell>
          <cell r="D969">
            <v>2776149</v>
          </cell>
          <cell r="E969">
            <v>968603</v>
          </cell>
          <cell r="F969">
            <v>3111877</v>
          </cell>
          <cell r="G969">
            <v>851541</v>
          </cell>
          <cell r="H969">
            <v>112814</v>
          </cell>
          <cell r="I969">
            <v>102277</v>
          </cell>
          <cell r="J969" t="b">
            <v>0</v>
          </cell>
        </row>
        <row r="970">
          <cell r="A970">
            <v>197912045</v>
          </cell>
          <cell r="B970">
            <v>38443</v>
          </cell>
          <cell r="C970">
            <v>88420595</v>
          </cell>
          <cell r="D970">
            <v>79625126</v>
          </cell>
          <cell r="E970">
            <v>8795469</v>
          </cell>
          <cell r="F970">
            <v>26376707</v>
          </cell>
          <cell r="G970">
            <v>176075</v>
          </cell>
          <cell r="H970">
            <v>1902523</v>
          </cell>
          <cell r="I970">
            <v>1353388</v>
          </cell>
          <cell r="J970" t="b">
            <v>0</v>
          </cell>
        </row>
        <row r="971">
          <cell r="A971">
            <v>197912046</v>
          </cell>
          <cell r="B971">
            <v>36951</v>
          </cell>
          <cell r="C971">
            <v>9582870</v>
          </cell>
          <cell r="D971">
            <v>2828599</v>
          </cell>
          <cell r="E971">
            <v>6754271</v>
          </cell>
          <cell r="F971">
            <v>14293088</v>
          </cell>
          <cell r="G971">
            <v>27073</v>
          </cell>
          <cell r="H971">
            <v>205547</v>
          </cell>
          <cell r="I971">
            <v>519235</v>
          </cell>
          <cell r="J971" t="b">
            <v>0</v>
          </cell>
        </row>
        <row r="972">
          <cell r="A972">
            <v>197912046</v>
          </cell>
          <cell r="B972">
            <v>37316</v>
          </cell>
          <cell r="C972">
            <v>9196358</v>
          </cell>
          <cell r="D972">
            <v>2504503</v>
          </cell>
          <cell r="E972">
            <v>6691855</v>
          </cell>
          <cell r="F972">
            <v>14106418</v>
          </cell>
          <cell r="G972">
            <v>13548</v>
          </cell>
          <cell r="H972">
            <v>218754</v>
          </cell>
          <cell r="I972">
            <v>512927</v>
          </cell>
          <cell r="J972" t="b">
            <v>0</v>
          </cell>
        </row>
        <row r="973">
          <cell r="A973">
            <v>197912046</v>
          </cell>
          <cell r="B973">
            <v>37681</v>
          </cell>
          <cell r="C973">
            <v>8833823</v>
          </cell>
          <cell r="D973">
            <v>2157531</v>
          </cell>
          <cell r="E973">
            <v>6676292</v>
          </cell>
          <cell r="F973">
            <v>14258753</v>
          </cell>
          <cell r="G973">
            <v>13548</v>
          </cell>
          <cell r="H973">
            <v>207303</v>
          </cell>
          <cell r="I973">
            <v>457007</v>
          </cell>
          <cell r="J973" t="b">
            <v>0</v>
          </cell>
        </row>
        <row r="974">
          <cell r="A974">
            <v>197912047</v>
          </cell>
          <cell r="B974">
            <v>36586</v>
          </cell>
          <cell r="C974">
            <v>8392061</v>
          </cell>
          <cell r="D974">
            <v>5406692</v>
          </cell>
          <cell r="E974">
            <v>2985369</v>
          </cell>
          <cell r="F974">
            <v>30840385</v>
          </cell>
          <cell r="G974">
            <v>5312221</v>
          </cell>
          <cell r="H974">
            <v>822636</v>
          </cell>
          <cell r="I974">
            <v>912870</v>
          </cell>
          <cell r="J974" t="b">
            <v>0</v>
          </cell>
        </row>
        <row r="975">
          <cell r="A975">
            <v>197912047</v>
          </cell>
          <cell r="B975">
            <v>36951</v>
          </cell>
          <cell r="C975">
            <v>9382142</v>
          </cell>
          <cell r="D975">
            <v>5622237</v>
          </cell>
          <cell r="E975">
            <v>3759905</v>
          </cell>
          <cell r="F975">
            <v>30258923</v>
          </cell>
          <cell r="G975">
            <v>5604942</v>
          </cell>
          <cell r="H975">
            <v>1485456</v>
          </cell>
          <cell r="I975">
            <v>1538199</v>
          </cell>
          <cell r="J975" t="b">
            <v>0</v>
          </cell>
        </row>
        <row r="976">
          <cell r="A976">
            <v>197912047</v>
          </cell>
          <cell r="B976">
            <v>37316</v>
          </cell>
          <cell r="C976">
            <v>9799345</v>
          </cell>
          <cell r="D976">
            <v>5342217</v>
          </cell>
          <cell r="E976">
            <v>4457128</v>
          </cell>
          <cell r="F976">
            <v>30527688</v>
          </cell>
          <cell r="G976">
            <v>6057557</v>
          </cell>
          <cell r="H976">
            <v>1405408</v>
          </cell>
          <cell r="I976">
            <v>1458422</v>
          </cell>
          <cell r="J976" t="b">
            <v>0</v>
          </cell>
        </row>
        <row r="977">
          <cell r="A977">
            <v>197912047</v>
          </cell>
          <cell r="B977">
            <v>37681</v>
          </cell>
          <cell r="C977">
            <v>12288861</v>
          </cell>
          <cell r="D977">
            <v>7074430</v>
          </cell>
          <cell r="E977">
            <v>5214398</v>
          </cell>
          <cell r="F977">
            <v>31142398</v>
          </cell>
          <cell r="G977">
            <v>5824520</v>
          </cell>
          <cell r="H977">
            <v>1608179</v>
          </cell>
          <cell r="I977">
            <v>1658321</v>
          </cell>
          <cell r="J977" t="b">
            <v>0</v>
          </cell>
        </row>
        <row r="978">
          <cell r="A978">
            <v>197912047</v>
          </cell>
          <cell r="B978">
            <v>38047</v>
          </cell>
          <cell r="C978">
            <v>10651807</v>
          </cell>
          <cell r="D978">
            <v>6692761</v>
          </cell>
          <cell r="E978">
            <v>3959046</v>
          </cell>
          <cell r="F978">
            <v>34739386</v>
          </cell>
          <cell r="G978">
            <v>6042860</v>
          </cell>
          <cell r="H978">
            <v>1406087</v>
          </cell>
          <cell r="I978">
            <v>1477798</v>
          </cell>
          <cell r="J978" t="b">
            <v>0</v>
          </cell>
        </row>
        <row r="979">
          <cell r="A979">
            <v>197912047</v>
          </cell>
          <cell r="B979">
            <v>38412</v>
          </cell>
          <cell r="C979">
            <v>11674518</v>
          </cell>
          <cell r="D979">
            <v>6662398</v>
          </cell>
          <cell r="E979">
            <v>5012120</v>
          </cell>
          <cell r="F979">
            <v>32652236</v>
          </cell>
          <cell r="G979">
            <v>6011595</v>
          </cell>
          <cell r="H979">
            <v>1881220</v>
          </cell>
          <cell r="I979">
            <v>1923207</v>
          </cell>
          <cell r="J979" t="b">
            <v>0</v>
          </cell>
        </row>
        <row r="980">
          <cell r="A980">
            <v>197912047</v>
          </cell>
          <cell r="B980">
            <v>38777</v>
          </cell>
          <cell r="C980">
            <v>13085059</v>
          </cell>
          <cell r="D980">
            <v>6823106</v>
          </cell>
          <cell r="E980">
            <v>6261953</v>
          </cell>
          <cell r="F980">
            <v>32374539</v>
          </cell>
          <cell r="G980">
            <v>6041095</v>
          </cell>
          <cell r="H980">
            <v>1764955</v>
          </cell>
          <cell r="I980">
            <v>1770591</v>
          </cell>
          <cell r="J980" t="b">
            <v>0</v>
          </cell>
        </row>
        <row r="981">
          <cell r="A981">
            <v>197912047</v>
          </cell>
          <cell r="B981">
            <v>39142</v>
          </cell>
          <cell r="C981">
            <v>11852523</v>
          </cell>
          <cell r="D981">
            <v>7702264</v>
          </cell>
          <cell r="E981">
            <v>4150259</v>
          </cell>
          <cell r="F981">
            <v>36219567</v>
          </cell>
          <cell r="G981">
            <v>6323061</v>
          </cell>
          <cell r="H981">
            <v>1633568</v>
          </cell>
          <cell r="I981">
            <v>1657428</v>
          </cell>
          <cell r="J981" t="b">
            <v>0</v>
          </cell>
        </row>
        <row r="982">
          <cell r="A982">
            <v>197912048</v>
          </cell>
          <cell r="B982">
            <v>36861</v>
          </cell>
          <cell r="C982">
            <v>24165049</v>
          </cell>
          <cell r="D982">
            <v>4797124</v>
          </cell>
          <cell r="E982">
            <v>19367925</v>
          </cell>
          <cell r="F982">
            <v>37039066</v>
          </cell>
          <cell r="G982">
            <v>622106</v>
          </cell>
          <cell r="H982">
            <v>1693233</v>
          </cell>
          <cell r="I982">
            <v>2225853</v>
          </cell>
          <cell r="J982" t="b">
            <v>0</v>
          </cell>
        </row>
        <row r="983">
          <cell r="A983">
            <v>197912048</v>
          </cell>
          <cell r="B983">
            <v>37226</v>
          </cell>
          <cell r="C983">
            <v>25362237</v>
          </cell>
          <cell r="D983">
            <v>5078296</v>
          </cell>
          <cell r="E983">
            <v>20283941</v>
          </cell>
          <cell r="F983">
            <v>38331475</v>
          </cell>
          <cell r="G983">
            <v>623092</v>
          </cell>
          <cell r="H983">
            <v>1262134</v>
          </cell>
          <cell r="I983">
            <v>1793123</v>
          </cell>
          <cell r="J983" t="b">
            <v>0</v>
          </cell>
        </row>
        <row r="984">
          <cell r="A984">
            <v>197912048</v>
          </cell>
          <cell r="B984">
            <v>37591</v>
          </cell>
          <cell r="C984">
            <v>26285900</v>
          </cell>
          <cell r="D984">
            <v>5107990</v>
          </cell>
          <cell r="E984">
            <v>21177910</v>
          </cell>
          <cell r="F984">
            <v>38841813</v>
          </cell>
          <cell r="G984">
            <v>625871</v>
          </cell>
          <cell r="H984">
            <v>1229570</v>
          </cell>
          <cell r="I984">
            <v>1694862</v>
          </cell>
          <cell r="J984" t="b">
            <v>0</v>
          </cell>
        </row>
        <row r="985">
          <cell r="A985">
            <v>197912048</v>
          </cell>
          <cell r="B985">
            <v>37956</v>
          </cell>
          <cell r="C985">
            <v>27662435</v>
          </cell>
          <cell r="D985">
            <v>5608992</v>
          </cell>
          <cell r="E985">
            <v>22053443</v>
          </cell>
          <cell r="F985">
            <v>40102037</v>
          </cell>
          <cell r="G985">
            <v>739932</v>
          </cell>
          <cell r="H985">
            <v>1491807</v>
          </cell>
          <cell r="I985">
            <v>1928356</v>
          </cell>
          <cell r="J985" t="b">
            <v>0</v>
          </cell>
        </row>
        <row r="986">
          <cell r="A986">
            <v>197912048</v>
          </cell>
          <cell r="B986">
            <v>38322</v>
          </cell>
          <cell r="C986">
            <v>28068107</v>
          </cell>
          <cell r="D986">
            <v>5218692</v>
          </cell>
          <cell r="E986">
            <v>22849415</v>
          </cell>
          <cell r="F986">
            <v>42114454</v>
          </cell>
          <cell r="G986">
            <v>886854</v>
          </cell>
          <cell r="H986">
            <v>1315401</v>
          </cell>
          <cell r="I986">
            <v>1732534</v>
          </cell>
          <cell r="J986" t="b">
            <v>0</v>
          </cell>
        </row>
        <row r="987">
          <cell r="A987">
            <v>197912048</v>
          </cell>
          <cell r="B987">
            <v>38687</v>
          </cell>
          <cell r="C987">
            <v>28726921</v>
          </cell>
          <cell r="D987">
            <v>5216464</v>
          </cell>
          <cell r="E987">
            <v>23510457</v>
          </cell>
          <cell r="F987">
            <v>42802116</v>
          </cell>
          <cell r="G987">
            <v>1029532</v>
          </cell>
          <cell r="H987">
            <v>1052018</v>
          </cell>
          <cell r="I987">
            <v>1539130</v>
          </cell>
          <cell r="J987" t="b">
            <v>0</v>
          </cell>
        </row>
        <row r="988">
          <cell r="A988">
            <v>197912048</v>
          </cell>
          <cell r="B988">
            <v>39052</v>
          </cell>
          <cell r="C988">
            <v>29359473</v>
          </cell>
          <cell r="D988">
            <v>5378094</v>
          </cell>
          <cell r="E988">
            <v>23981378</v>
          </cell>
          <cell r="F988">
            <v>43887289</v>
          </cell>
          <cell r="G988">
            <v>1110559</v>
          </cell>
          <cell r="H988">
            <v>756451</v>
          </cell>
          <cell r="I988">
            <v>1246266</v>
          </cell>
          <cell r="J988" t="b">
            <v>0</v>
          </cell>
        </row>
        <row r="989">
          <cell r="A989">
            <v>197912048</v>
          </cell>
          <cell r="B989">
            <v>39417</v>
          </cell>
          <cell r="C989">
            <v>29980236</v>
          </cell>
          <cell r="D989">
            <v>5509624</v>
          </cell>
          <cell r="E989">
            <v>24470612</v>
          </cell>
          <cell r="F989">
            <v>44727846</v>
          </cell>
          <cell r="G989">
            <v>1380830</v>
          </cell>
          <cell r="H989">
            <v>972053</v>
          </cell>
          <cell r="I989">
            <v>1545088</v>
          </cell>
          <cell r="J989" t="b">
            <v>0</v>
          </cell>
        </row>
        <row r="990">
          <cell r="A990">
            <v>197912049</v>
          </cell>
          <cell r="B990">
            <v>36586</v>
          </cell>
          <cell r="C990">
            <v>38141000</v>
          </cell>
          <cell r="D990">
            <v>29787000</v>
          </cell>
          <cell r="E990">
            <v>8354000</v>
          </cell>
          <cell r="F990">
            <v>59437000</v>
          </cell>
          <cell r="H990">
            <v>1471000</v>
          </cell>
          <cell r="I990">
            <v>857000</v>
          </cell>
          <cell r="J990" t="b">
            <v>0</v>
          </cell>
        </row>
        <row r="991">
          <cell r="A991">
            <v>197912049</v>
          </cell>
          <cell r="B991">
            <v>36951</v>
          </cell>
          <cell r="C991">
            <v>37744000</v>
          </cell>
          <cell r="D991">
            <v>29371000</v>
          </cell>
          <cell r="E991">
            <v>8373000</v>
          </cell>
          <cell r="F991">
            <v>52596000</v>
          </cell>
          <cell r="H991">
            <v>1480000</v>
          </cell>
          <cell r="I991">
            <v>1189000</v>
          </cell>
          <cell r="J991" t="b">
            <v>0</v>
          </cell>
        </row>
        <row r="992">
          <cell r="A992">
            <v>197912049</v>
          </cell>
          <cell r="B992">
            <v>37316</v>
          </cell>
          <cell r="C992">
            <v>31887000</v>
          </cell>
          <cell r="D992">
            <v>24847000</v>
          </cell>
          <cell r="E992">
            <v>7039000</v>
          </cell>
          <cell r="F992">
            <v>43646000</v>
          </cell>
          <cell r="H992">
            <v>822000</v>
          </cell>
          <cell r="I992">
            <v>696000</v>
          </cell>
          <cell r="J992" t="b">
            <v>0</v>
          </cell>
        </row>
        <row r="993">
          <cell r="A993">
            <v>197912049</v>
          </cell>
          <cell r="B993">
            <v>37681</v>
          </cell>
          <cell r="C993">
            <v>27578000</v>
          </cell>
          <cell r="D993">
            <v>19929000</v>
          </cell>
          <cell r="E993">
            <v>7648000</v>
          </cell>
          <cell r="F993">
            <v>16630000</v>
          </cell>
          <cell r="H993">
            <v>531000</v>
          </cell>
          <cell r="I993">
            <v>351000</v>
          </cell>
          <cell r="J993" t="b">
            <v>0</v>
          </cell>
        </row>
        <row r="994">
          <cell r="A994">
            <v>197912049</v>
          </cell>
          <cell r="B994">
            <v>38047</v>
          </cell>
          <cell r="C994">
            <v>28770000</v>
          </cell>
          <cell r="D994">
            <v>20264000</v>
          </cell>
          <cell r="E994">
            <v>8506000</v>
          </cell>
          <cell r="F994">
            <v>17454000</v>
          </cell>
          <cell r="H994">
            <v>551000</v>
          </cell>
          <cell r="I994">
            <v>441000</v>
          </cell>
          <cell r="J994" t="b">
            <v>0</v>
          </cell>
        </row>
        <row r="995">
          <cell r="A995">
            <v>197912049</v>
          </cell>
          <cell r="B995">
            <v>38412</v>
          </cell>
          <cell r="C995">
            <v>27880000</v>
          </cell>
          <cell r="D995">
            <v>18609000</v>
          </cell>
          <cell r="E995">
            <v>9271000</v>
          </cell>
          <cell r="F995">
            <v>19965000</v>
          </cell>
          <cell r="H995">
            <v>660000</v>
          </cell>
          <cell r="I995">
            <v>628000</v>
          </cell>
          <cell r="J995" t="b">
            <v>0</v>
          </cell>
        </row>
        <row r="996">
          <cell r="A996">
            <v>197912050</v>
          </cell>
          <cell r="B996">
            <v>36951</v>
          </cell>
          <cell r="C996">
            <v>842536</v>
          </cell>
          <cell r="D996">
            <v>300678</v>
          </cell>
          <cell r="E996">
            <v>541858</v>
          </cell>
          <cell r="F996">
            <v>2444760</v>
          </cell>
          <cell r="G996">
            <v>2032088</v>
          </cell>
          <cell r="H996">
            <v>41429</v>
          </cell>
          <cell r="I996">
            <v>44675</v>
          </cell>
          <cell r="J996" t="b">
            <v>0</v>
          </cell>
        </row>
        <row r="997">
          <cell r="A997">
            <v>197912050</v>
          </cell>
          <cell r="B997">
            <v>37316</v>
          </cell>
          <cell r="C997">
            <v>900195</v>
          </cell>
          <cell r="D997">
            <v>352777</v>
          </cell>
          <cell r="E997">
            <v>547418</v>
          </cell>
          <cell r="F997">
            <v>2444968</v>
          </cell>
          <cell r="G997">
            <v>2107796</v>
          </cell>
          <cell r="H997">
            <v>29559</v>
          </cell>
          <cell r="I997">
            <v>19685</v>
          </cell>
          <cell r="J997" t="b">
            <v>0</v>
          </cell>
        </row>
        <row r="998">
          <cell r="A998">
            <v>197912050</v>
          </cell>
          <cell r="B998">
            <v>37681</v>
          </cell>
          <cell r="C998">
            <v>939406</v>
          </cell>
          <cell r="D998">
            <v>354437</v>
          </cell>
          <cell r="E998">
            <v>584969</v>
          </cell>
          <cell r="F998">
            <v>2475603</v>
          </cell>
          <cell r="G998">
            <v>2228004</v>
          </cell>
          <cell r="H998">
            <v>56848</v>
          </cell>
          <cell r="I998">
            <v>71038</v>
          </cell>
          <cell r="J998" t="b">
            <v>0</v>
          </cell>
        </row>
        <row r="999">
          <cell r="A999">
            <v>197912050</v>
          </cell>
          <cell r="B999">
            <v>38412</v>
          </cell>
          <cell r="C999">
            <v>896334</v>
          </cell>
          <cell r="D999">
            <v>389382</v>
          </cell>
          <cell r="E999">
            <v>506951</v>
          </cell>
          <cell r="F999">
            <v>2695911</v>
          </cell>
          <cell r="G999">
            <v>2344271</v>
          </cell>
          <cell r="H999">
            <v>61618</v>
          </cell>
          <cell r="I999">
            <v>59880</v>
          </cell>
          <cell r="J999" t="b">
            <v>0</v>
          </cell>
        </row>
        <row r="1000">
          <cell r="A1000">
            <v>197912050</v>
          </cell>
          <cell r="B1000">
            <v>38777</v>
          </cell>
          <cell r="C1000">
            <v>1059685</v>
          </cell>
          <cell r="D1000">
            <v>516296</v>
          </cell>
          <cell r="E1000">
            <v>543388</v>
          </cell>
          <cell r="F1000">
            <v>2855312</v>
          </cell>
          <cell r="G1000">
            <v>2435534</v>
          </cell>
          <cell r="H1000">
            <v>100025</v>
          </cell>
          <cell r="I1000">
            <v>90299</v>
          </cell>
          <cell r="J1000" t="b">
            <v>0</v>
          </cell>
        </row>
        <row r="1001">
          <cell r="A1001">
            <v>197912050</v>
          </cell>
          <cell r="B1001">
            <v>39142</v>
          </cell>
          <cell r="C1001">
            <v>1063044</v>
          </cell>
          <cell r="D1001">
            <v>480679</v>
          </cell>
          <cell r="E1001">
            <v>582365</v>
          </cell>
          <cell r="F1001">
            <v>3029022</v>
          </cell>
          <cell r="G1001">
            <v>2545478</v>
          </cell>
          <cell r="H1001">
            <v>108649</v>
          </cell>
          <cell r="I1001">
            <v>118950</v>
          </cell>
          <cell r="J1001" t="b">
            <v>0</v>
          </cell>
        </row>
        <row r="1002">
          <cell r="A1002">
            <v>197912051</v>
          </cell>
          <cell r="B1002">
            <v>36586</v>
          </cell>
          <cell r="C1002">
            <v>12857538</v>
          </cell>
          <cell r="D1002">
            <v>6854270</v>
          </cell>
          <cell r="E1002">
            <v>950000</v>
          </cell>
          <cell r="F1002">
            <v>24095104</v>
          </cell>
          <cell r="G1002">
            <v>338020</v>
          </cell>
          <cell r="H1002">
            <v>1030728</v>
          </cell>
          <cell r="I1002">
            <v>1227760</v>
          </cell>
          <cell r="J1002" t="b">
            <v>0</v>
          </cell>
        </row>
        <row r="1003">
          <cell r="A1003">
            <v>197912051</v>
          </cell>
          <cell r="B1003">
            <v>36951</v>
          </cell>
          <cell r="C1003">
            <v>13180779</v>
          </cell>
          <cell r="D1003">
            <v>6811842</v>
          </cell>
          <cell r="E1003">
            <v>950000</v>
          </cell>
          <cell r="F1003">
            <v>23403436</v>
          </cell>
          <cell r="G1003">
            <v>356730</v>
          </cell>
          <cell r="H1003">
            <v>1173382</v>
          </cell>
          <cell r="I1003">
            <v>1427236</v>
          </cell>
          <cell r="J1003" t="b">
            <v>0</v>
          </cell>
        </row>
        <row r="1004">
          <cell r="A1004">
            <v>197912051</v>
          </cell>
          <cell r="B1004">
            <v>37316</v>
          </cell>
          <cell r="C1004">
            <v>12982966</v>
          </cell>
          <cell r="D1004">
            <v>6697869</v>
          </cell>
          <cell r="E1004">
            <v>950000</v>
          </cell>
          <cell r="F1004">
            <v>23301916</v>
          </cell>
          <cell r="G1004">
            <v>392771</v>
          </cell>
          <cell r="H1004">
            <v>928390</v>
          </cell>
          <cell r="I1004">
            <v>1167669</v>
          </cell>
          <cell r="J1004" t="b">
            <v>0</v>
          </cell>
        </row>
        <row r="1005">
          <cell r="A1005">
            <v>197912052</v>
          </cell>
          <cell r="B1005">
            <v>36586</v>
          </cell>
          <cell r="C1005">
            <v>45727952</v>
          </cell>
          <cell r="D1005">
            <v>39058565</v>
          </cell>
          <cell r="E1005">
            <v>6669387</v>
          </cell>
          <cell r="F1005">
            <v>37182341</v>
          </cell>
          <cell r="G1005">
            <v>24859794</v>
          </cell>
          <cell r="H1005">
            <v>3067970</v>
          </cell>
          <cell r="I1005">
            <v>2575960</v>
          </cell>
          <cell r="J1005" t="b">
            <v>0</v>
          </cell>
        </row>
        <row r="1006">
          <cell r="A1006">
            <v>197912052</v>
          </cell>
          <cell r="B1006">
            <v>36951</v>
          </cell>
          <cell r="C1006">
            <v>44435103</v>
          </cell>
          <cell r="D1006">
            <v>37614605</v>
          </cell>
          <cell r="E1006">
            <v>6820497</v>
          </cell>
          <cell r="F1006">
            <v>36758951</v>
          </cell>
          <cell r="G1006">
            <v>25715560</v>
          </cell>
          <cell r="H1006">
            <v>2215001</v>
          </cell>
          <cell r="I1006">
            <v>1681746</v>
          </cell>
          <cell r="J1006" t="b">
            <v>0</v>
          </cell>
        </row>
        <row r="1007">
          <cell r="A1007">
            <v>197912052</v>
          </cell>
          <cell r="B1007">
            <v>37316</v>
          </cell>
          <cell r="C1007">
            <v>49233463</v>
          </cell>
          <cell r="D1007">
            <v>42253348</v>
          </cell>
          <cell r="E1007">
            <v>6980115</v>
          </cell>
          <cell r="F1007">
            <v>39503863</v>
          </cell>
          <cell r="G1007">
            <v>26583525</v>
          </cell>
          <cell r="H1007">
            <v>2334439</v>
          </cell>
          <cell r="I1007">
            <v>1961024</v>
          </cell>
          <cell r="J1007" t="b">
            <v>0</v>
          </cell>
        </row>
        <row r="1008">
          <cell r="A1008">
            <v>197912052</v>
          </cell>
          <cell r="B1008">
            <v>37681</v>
          </cell>
          <cell r="C1008">
            <v>36486873</v>
          </cell>
          <cell r="D1008">
            <v>29474599</v>
          </cell>
          <cell r="E1008">
            <v>7012274</v>
          </cell>
          <cell r="F1008">
            <v>40341432</v>
          </cell>
          <cell r="G1008">
            <v>27287707</v>
          </cell>
          <cell r="H1008">
            <v>1925526</v>
          </cell>
          <cell r="I1008">
            <v>1640389</v>
          </cell>
          <cell r="J1008" t="b">
            <v>0</v>
          </cell>
        </row>
        <row r="1009">
          <cell r="A1009">
            <v>197912052</v>
          </cell>
          <cell r="B1009">
            <v>38047</v>
          </cell>
          <cell r="C1009">
            <v>28075925</v>
          </cell>
          <cell r="D1009">
            <v>20247128</v>
          </cell>
          <cell r="E1009">
            <v>7828796</v>
          </cell>
          <cell r="F1009">
            <v>41481434</v>
          </cell>
          <cell r="G1009">
            <v>24993157</v>
          </cell>
          <cell r="H1009">
            <v>3778503</v>
          </cell>
          <cell r="I1009">
            <v>3554014</v>
          </cell>
          <cell r="J1009" t="b">
            <v>0</v>
          </cell>
        </row>
        <row r="1010">
          <cell r="A1010">
            <v>197912052</v>
          </cell>
          <cell r="B1010">
            <v>38412</v>
          </cell>
          <cell r="C1010">
            <v>16388825</v>
          </cell>
          <cell r="D1010">
            <v>12213665</v>
          </cell>
          <cell r="E1010">
            <v>4175160</v>
          </cell>
          <cell r="F1010">
            <v>42290950</v>
          </cell>
          <cell r="G1010">
            <v>23982198</v>
          </cell>
          <cell r="H1010">
            <v>4711914</v>
          </cell>
          <cell r="I1010">
            <v>4564985</v>
          </cell>
          <cell r="J1010" t="b">
            <v>0</v>
          </cell>
        </row>
        <row r="1011">
          <cell r="A1011">
            <v>197912052</v>
          </cell>
          <cell r="B1011">
            <v>38777</v>
          </cell>
          <cell r="C1011">
            <v>10552178</v>
          </cell>
          <cell r="D1011">
            <v>5908737</v>
          </cell>
          <cell r="E1011">
            <v>4643440</v>
          </cell>
          <cell r="F1011">
            <v>48648098</v>
          </cell>
          <cell r="G1011">
            <v>24314205</v>
          </cell>
          <cell r="H1011">
            <v>3360029</v>
          </cell>
          <cell r="I1011">
            <v>3240366</v>
          </cell>
          <cell r="J1011" t="b">
            <v>0</v>
          </cell>
        </row>
        <row r="1012">
          <cell r="A1012">
            <v>197912052</v>
          </cell>
          <cell r="B1012">
            <v>39142</v>
          </cell>
          <cell r="C1012">
            <v>14894965</v>
          </cell>
          <cell r="D1012">
            <v>8176239</v>
          </cell>
          <cell r="E1012">
            <v>6718725</v>
          </cell>
          <cell r="F1012">
            <v>52250264</v>
          </cell>
          <cell r="G1012">
            <v>26682776</v>
          </cell>
          <cell r="H1012">
            <v>3692212</v>
          </cell>
          <cell r="I1012">
            <v>3694887</v>
          </cell>
          <cell r="J1012" t="b">
            <v>0</v>
          </cell>
        </row>
        <row r="1013">
          <cell r="A1013">
            <v>197912052</v>
          </cell>
          <cell r="B1013">
            <v>39508</v>
          </cell>
          <cell r="C1013">
            <v>16203876</v>
          </cell>
          <cell r="D1013">
            <v>7445254</v>
          </cell>
          <cell r="E1013">
            <v>8758621</v>
          </cell>
          <cell r="F1013">
            <v>53207975</v>
          </cell>
          <cell r="G1013">
            <v>28036994</v>
          </cell>
          <cell r="H1013">
            <v>4487899</v>
          </cell>
          <cell r="I1013">
            <v>4449696</v>
          </cell>
          <cell r="J1013" t="b">
            <v>0</v>
          </cell>
        </row>
        <row r="1014">
          <cell r="A1014">
            <v>197912053</v>
          </cell>
          <cell r="B1014">
            <v>36923</v>
          </cell>
          <cell r="C1014">
            <v>444790</v>
          </cell>
          <cell r="D1014">
            <v>280510</v>
          </cell>
          <cell r="E1014">
            <v>164280</v>
          </cell>
          <cell r="F1014">
            <v>1068065</v>
          </cell>
          <cell r="G1014">
            <v>603596</v>
          </cell>
          <cell r="H1014">
            <v>9409</v>
          </cell>
          <cell r="I1014">
            <v>6882</v>
          </cell>
          <cell r="J1014" t="b">
            <v>0</v>
          </cell>
        </row>
        <row r="1015">
          <cell r="A1015">
            <v>197912053</v>
          </cell>
          <cell r="B1015">
            <v>37288</v>
          </cell>
          <cell r="C1015">
            <v>464929</v>
          </cell>
          <cell r="D1015">
            <v>285726</v>
          </cell>
          <cell r="E1015">
            <v>179203</v>
          </cell>
          <cell r="F1015">
            <v>818650</v>
          </cell>
          <cell r="G1015">
            <v>592829</v>
          </cell>
          <cell r="H1015">
            <v>26102</v>
          </cell>
          <cell r="I1015">
            <v>26184</v>
          </cell>
          <cell r="J1015" t="b">
            <v>0</v>
          </cell>
        </row>
        <row r="1016">
          <cell r="A1016">
            <v>197912053</v>
          </cell>
          <cell r="B1016">
            <v>38018</v>
          </cell>
          <cell r="C1016">
            <v>466986</v>
          </cell>
          <cell r="D1016">
            <v>245465</v>
          </cell>
          <cell r="E1016">
            <v>221521</v>
          </cell>
          <cell r="F1016">
            <v>840597</v>
          </cell>
          <cell r="G1016">
            <v>541286</v>
          </cell>
          <cell r="H1016">
            <v>38821</v>
          </cell>
          <cell r="I1016">
            <v>40395</v>
          </cell>
          <cell r="J1016" t="b">
            <v>0</v>
          </cell>
        </row>
        <row r="1017">
          <cell r="A1017">
            <v>197912053</v>
          </cell>
          <cell r="B1017">
            <v>38412</v>
          </cell>
          <cell r="C1017">
            <v>563204</v>
          </cell>
          <cell r="D1017">
            <v>291289</v>
          </cell>
          <cell r="E1017">
            <v>271915</v>
          </cell>
          <cell r="F1017">
            <v>56169</v>
          </cell>
          <cell r="G1017">
            <v>38895</v>
          </cell>
          <cell r="H1017">
            <v>2215</v>
          </cell>
          <cell r="I1017">
            <v>2839</v>
          </cell>
          <cell r="J1017" t="b">
            <v>0</v>
          </cell>
        </row>
        <row r="1018">
          <cell r="A1018">
            <v>197912053</v>
          </cell>
          <cell r="B1018">
            <v>38777</v>
          </cell>
          <cell r="C1018">
            <v>560509</v>
          </cell>
          <cell r="D1018">
            <v>252639</v>
          </cell>
          <cell r="E1018">
            <v>337870</v>
          </cell>
          <cell r="F1018">
            <v>987913</v>
          </cell>
          <cell r="G1018">
            <v>456357</v>
          </cell>
          <cell r="H1018">
            <v>83164</v>
          </cell>
          <cell r="I1018">
            <v>87529</v>
          </cell>
          <cell r="J1018" t="b">
            <v>0</v>
          </cell>
        </row>
        <row r="1019">
          <cell r="A1019">
            <v>197912054</v>
          </cell>
          <cell r="B1019">
            <v>36617</v>
          </cell>
          <cell r="C1019">
            <v>2054929</v>
          </cell>
          <cell r="D1019">
            <v>587601</v>
          </cell>
          <cell r="E1019">
            <v>1453543</v>
          </cell>
          <cell r="F1019">
            <v>4520400</v>
          </cell>
          <cell r="G1019">
            <v>792561</v>
          </cell>
          <cell r="H1019">
            <v>284474</v>
          </cell>
          <cell r="I1019">
            <v>290785</v>
          </cell>
          <cell r="J1019" t="b">
            <v>0</v>
          </cell>
        </row>
        <row r="1020">
          <cell r="A1020">
            <v>197912054</v>
          </cell>
          <cell r="B1020">
            <v>36982</v>
          </cell>
          <cell r="C1020">
            <v>2149680</v>
          </cell>
          <cell r="D1020">
            <v>553870</v>
          </cell>
          <cell r="E1020">
            <v>1582030</v>
          </cell>
          <cell r="F1020">
            <v>4585264</v>
          </cell>
          <cell r="G1020">
            <v>792379</v>
          </cell>
          <cell r="H1020">
            <v>241033</v>
          </cell>
          <cell r="I1020">
            <v>249862</v>
          </cell>
          <cell r="J1020" t="b">
            <v>0</v>
          </cell>
        </row>
        <row r="1021">
          <cell r="A1021">
            <v>197912054</v>
          </cell>
          <cell r="B1021">
            <v>37347</v>
          </cell>
          <cell r="C1021">
            <v>2119314</v>
          </cell>
          <cell r="D1021">
            <v>402649</v>
          </cell>
          <cell r="E1021">
            <v>1700885</v>
          </cell>
          <cell r="F1021">
            <v>4466044</v>
          </cell>
          <cell r="G1021">
            <v>773174</v>
          </cell>
          <cell r="H1021">
            <v>223568</v>
          </cell>
          <cell r="I1021">
            <v>234295</v>
          </cell>
          <cell r="J1021" t="b">
            <v>0</v>
          </cell>
        </row>
        <row r="1022">
          <cell r="A1022">
            <v>197912054</v>
          </cell>
          <cell r="B1022">
            <v>37712</v>
          </cell>
          <cell r="C1022">
            <v>2746875</v>
          </cell>
          <cell r="D1022">
            <v>941763</v>
          </cell>
          <cell r="E1022">
            <v>1789332</v>
          </cell>
          <cell r="F1022">
            <v>4472961</v>
          </cell>
          <cell r="G1022">
            <v>760206</v>
          </cell>
          <cell r="H1022">
            <v>170957</v>
          </cell>
          <cell r="I1022">
            <v>182169</v>
          </cell>
          <cell r="J1022" t="b">
            <v>0</v>
          </cell>
        </row>
        <row r="1023">
          <cell r="A1023">
            <v>197912064</v>
          </cell>
          <cell r="B1023">
            <v>37104</v>
          </cell>
          <cell r="C1023">
            <v>164415</v>
          </cell>
          <cell r="D1023">
            <v>36978</v>
          </cell>
          <cell r="E1023">
            <v>127437</v>
          </cell>
          <cell r="F1023">
            <v>388737</v>
          </cell>
          <cell r="G1023">
            <v>183194</v>
          </cell>
          <cell r="H1023">
            <v>2606</v>
          </cell>
          <cell r="I1023">
            <v>15319</v>
          </cell>
          <cell r="J1023" t="b">
            <v>0</v>
          </cell>
        </row>
        <row r="1024">
          <cell r="A1024">
            <v>197912064</v>
          </cell>
          <cell r="B1024">
            <v>37469</v>
          </cell>
          <cell r="C1024">
            <v>169174</v>
          </cell>
          <cell r="D1024">
            <v>37342</v>
          </cell>
          <cell r="E1024">
            <v>131832</v>
          </cell>
          <cell r="F1024">
            <v>397995</v>
          </cell>
          <cell r="G1024">
            <v>183194</v>
          </cell>
          <cell r="H1024">
            <v>1080</v>
          </cell>
          <cell r="I1024">
            <v>16350</v>
          </cell>
          <cell r="J1024" t="b">
            <v>0</v>
          </cell>
        </row>
        <row r="1025">
          <cell r="A1025">
            <v>197912064</v>
          </cell>
          <cell r="B1025">
            <v>37834</v>
          </cell>
          <cell r="C1025">
            <v>163370</v>
          </cell>
          <cell r="D1025">
            <v>27790</v>
          </cell>
          <cell r="E1025">
            <v>135580</v>
          </cell>
          <cell r="F1025">
            <v>420096</v>
          </cell>
          <cell r="G1025">
            <v>191687</v>
          </cell>
          <cell r="H1025">
            <v>1487</v>
          </cell>
          <cell r="I1025">
            <v>8243</v>
          </cell>
          <cell r="J1025" t="b">
            <v>0</v>
          </cell>
        </row>
        <row r="1026">
          <cell r="A1026">
            <v>197912064</v>
          </cell>
          <cell r="B1026">
            <v>38200</v>
          </cell>
          <cell r="C1026">
            <v>169682</v>
          </cell>
          <cell r="D1026">
            <v>30655</v>
          </cell>
          <cell r="E1026">
            <v>139027</v>
          </cell>
          <cell r="F1026">
            <v>442261</v>
          </cell>
          <cell r="G1026">
            <v>178076</v>
          </cell>
          <cell r="H1026">
            <v>7966</v>
          </cell>
          <cell r="I1026">
            <v>12766</v>
          </cell>
          <cell r="J1026" t="b">
            <v>0</v>
          </cell>
        </row>
        <row r="1027">
          <cell r="A1027">
            <v>197912064</v>
          </cell>
          <cell r="B1027">
            <v>38565</v>
          </cell>
          <cell r="C1027">
            <v>181651</v>
          </cell>
          <cell r="D1027">
            <v>40413</v>
          </cell>
          <cell r="E1027">
            <v>141237</v>
          </cell>
          <cell r="F1027">
            <v>436012</v>
          </cell>
          <cell r="G1027">
            <v>174548</v>
          </cell>
          <cell r="H1027">
            <v>1423</v>
          </cell>
          <cell r="I1027">
            <v>8792</v>
          </cell>
          <cell r="J1027" t="b">
            <v>0</v>
          </cell>
        </row>
        <row r="1028">
          <cell r="A1028">
            <v>197912064</v>
          </cell>
          <cell r="B1028">
            <v>38930</v>
          </cell>
          <cell r="C1028">
            <v>184390</v>
          </cell>
          <cell r="D1028">
            <v>37515</v>
          </cell>
          <cell r="E1028">
            <v>146874</v>
          </cell>
          <cell r="F1028">
            <v>420370</v>
          </cell>
          <cell r="G1028">
            <v>170501</v>
          </cell>
          <cell r="H1028">
            <v>-14648</v>
          </cell>
          <cell r="I1028">
            <v>20483</v>
          </cell>
          <cell r="J1028" t="b">
            <v>0</v>
          </cell>
        </row>
        <row r="1029">
          <cell r="A1029">
            <v>197912064</v>
          </cell>
          <cell r="B1029">
            <v>39295</v>
          </cell>
          <cell r="C1029">
            <v>182957</v>
          </cell>
          <cell r="D1029">
            <v>30707</v>
          </cell>
          <cell r="E1029">
            <v>152250</v>
          </cell>
          <cell r="F1029">
            <v>430000</v>
          </cell>
          <cell r="G1029">
            <v>158226</v>
          </cell>
          <cell r="H1029">
            <v>2067</v>
          </cell>
          <cell r="I1029">
            <v>6720</v>
          </cell>
          <cell r="J1029" t="b">
            <v>0</v>
          </cell>
        </row>
        <row r="1030">
          <cell r="A1030">
            <v>197912065</v>
          </cell>
          <cell r="B1030">
            <v>36951</v>
          </cell>
          <cell r="C1030">
            <v>246079</v>
          </cell>
          <cell r="D1030">
            <v>178341</v>
          </cell>
          <cell r="E1030">
            <v>7738</v>
          </cell>
          <cell r="F1030">
            <v>188317</v>
          </cell>
          <cell r="G1030">
            <v>155013</v>
          </cell>
          <cell r="H1030">
            <v>6241</v>
          </cell>
          <cell r="I1030">
            <v>7380</v>
          </cell>
          <cell r="J1030" t="b">
            <v>0</v>
          </cell>
        </row>
        <row r="1031">
          <cell r="A1031">
            <v>197912065</v>
          </cell>
          <cell r="B1031">
            <v>37316</v>
          </cell>
          <cell r="C1031">
            <v>270750</v>
          </cell>
          <cell r="D1031">
            <v>191762</v>
          </cell>
          <cell r="E1031">
            <v>78988</v>
          </cell>
          <cell r="F1031">
            <v>170683</v>
          </cell>
          <cell r="G1031">
            <v>146534</v>
          </cell>
          <cell r="H1031">
            <v>10885</v>
          </cell>
          <cell r="I1031">
            <v>18654</v>
          </cell>
          <cell r="J1031" t="b">
            <v>0</v>
          </cell>
        </row>
        <row r="1032">
          <cell r="A1032">
            <v>197912065</v>
          </cell>
          <cell r="B1032">
            <v>37681</v>
          </cell>
          <cell r="C1032">
            <v>184525</v>
          </cell>
          <cell r="D1032">
            <v>103772</v>
          </cell>
          <cell r="E1032">
            <v>80752</v>
          </cell>
          <cell r="F1032">
            <v>163856</v>
          </cell>
          <cell r="G1032">
            <v>142396</v>
          </cell>
          <cell r="H1032">
            <v>778</v>
          </cell>
          <cell r="I1032">
            <v>3090</v>
          </cell>
          <cell r="J1032" t="b">
            <v>0</v>
          </cell>
        </row>
        <row r="1033">
          <cell r="A1033">
            <v>197912065</v>
          </cell>
          <cell r="B1033">
            <v>38047</v>
          </cell>
          <cell r="C1033">
            <v>97945</v>
          </cell>
          <cell r="D1033">
            <v>17285</v>
          </cell>
          <cell r="E1033">
            <v>70660</v>
          </cell>
          <cell r="F1033">
            <v>150503</v>
          </cell>
          <cell r="G1033">
            <v>132112</v>
          </cell>
          <cell r="H1033">
            <v>-18183</v>
          </cell>
          <cell r="I1033">
            <v>-8065</v>
          </cell>
          <cell r="J1033" t="b">
            <v>0</v>
          </cell>
        </row>
        <row r="1034">
          <cell r="A1034">
            <v>197912065</v>
          </cell>
          <cell r="B1034">
            <v>38412</v>
          </cell>
          <cell r="C1034">
            <v>86223</v>
          </cell>
          <cell r="D1034">
            <v>13988</v>
          </cell>
          <cell r="E1034">
            <v>72235</v>
          </cell>
          <cell r="F1034">
            <v>172052</v>
          </cell>
          <cell r="G1034">
            <v>141533</v>
          </cell>
          <cell r="H1034">
            <v>-1104</v>
          </cell>
          <cell r="I1034">
            <v>1617</v>
          </cell>
          <cell r="J1034" t="b">
            <v>0</v>
          </cell>
        </row>
        <row r="1035">
          <cell r="A1035">
            <v>197912065</v>
          </cell>
          <cell r="B1035">
            <v>38777</v>
          </cell>
          <cell r="C1035">
            <v>94981</v>
          </cell>
          <cell r="D1035">
            <v>15771</v>
          </cell>
          <cell r="E1035">
            <v>79210</v>
          </cell>
          <cell r="F1035">
            <v>164559</v>
          </cell>
          <cell r="G1035">
            <v>141307</v>
          </cell>
          <cell r="H1035">
            <v>6297</v>
          </cell>
          <cell r="I1035">
            <v>6734</v>
          </cell>
          <cell r="J1035" t="b">
            <v>0</v>
          </cell>
        </row>
        <row r="1036">
          <cell r="A1036">
            <v>197912065</v>
          </cell>
          <cell r="B1036">
            <v>39142</v>
          </cell>
          <cell r="C1036">
            <v>101479</v>
          </cell>
          <cell r="D1036">
            <v>13406</v>
          </cell>
          <cell r="E1036">
            <v>88073</v>
          </cell>
          <cell r="F1036">
            <v>153885</v>
          </cell>
          <cell r="G1036">
            <v>134302</v>
          </cell>
          <cell r="H1036">
            <v>-21254</v>
          </cell>
          <cell r="I1036">
            <v>-20538</v>
          </cell>
          <cell r="J1036" t="b">
            <v>0</v>
          </cell>
        </row>
        <row r="1037">
          <cell r="A1037">
            <v>197912067</v>
          </cell>
          <cell r="B1037">
            <v>38534</v>
          </cell>
          <cell r="J1037" t="b">
            <v>1</v>
          </cell>
        </row>
        <row r="1038">
          <cell r="A1038">
            <v>197912068</v>
          </cell>
          <cell r="B1038">
            <v>36800</v>
          </cell>
          <cell r="C1038">
            <v>692000</v>
          </cell>
          <cell r="D1038">
            <v>240510</v>
          </cell>
          <cell r="E1038">
            <v>91000</v>
          </cell>
          <cell r="F1038">
            <v>2603300</v>
          </cell>
          <cell r="G1038">
            <v>337390</v>
          </cell>
          <cell r="H1038">
            <v>244950</v>
          </cell>
          <cell r="I1038">
            <v>244670</v>
          </cell>
          <cell r="J1038" t="b">
            <v>0</v>
          </cell>
        </row>
        <row r="1039">
          <cell r="A1039">
            <v>197912068</v>
          </cell>
          <cell r="B1039">
            <v>37165</v>
          </cell>
          <cell r="C1039">
            <v>781610</v>
          </cell>
          <cell r="D1039">
            <v>248670</v>
          </cell>
          <cell r="E1039">
            <v>91000</v>
          </cell>
          <cell r="F1039">
            <v>2714680</v>
          </cell>
          <cell r="G1039">
            <v>361880</v>
          </cell>
          <cell r="H1039">
            <v>183620</v>
          </cell>
          <cell r="I1039">
            <v>181570</v>
          </cell>
          <cell r="J1039" t="b">
            <v>0</v>
          </cell>
        </row>
        <row r="1040">
          <cell r="A1040">
            <v>197912068</v>
          </cell>
          <cell r="B1040">
            <v>37530</v>
          </cell>
          <cell r="C1040">
            <v>883900</v>
          </cell>
          <cell r="D1040">
            <v>457680</v>
          </cell>
          <cell r="E1040">
            <v>91000</v>
          </cell>
          <cell r="F1040">
            <v>2753810</v>
          </cell>
          <cell r="G1040">
            <v>301490</v>
          </cell>
          <cell r="H1040">
            <v>232690</v>
          </cell>
          <cell r="I1040">
            <v>252150</v>
          </cell>
          <cell r="J1040" t="b">
            <v>0</v>
          </cell>
        </row>
        <row r="1041">
          <cell r="A1041">
            <v>197912068</v>
          </cell>
          <cell r="B1041">
            <v>38261</v>
          </cell>
          <cell r="C1041">
            <v>1740961</v>
          </cell>
          <cell r="D1041">
            <v>675132</v>
          </cell>
          <cell r="E1041">
            <v>1065829</v>
          </cell>
          <cell r="F1041">
            <v>2860069</v>
          </cell>
          <cell r="G1041">
            <v>323790</v>
          </cell>
          <cell r="H1041">
            <v>167103</v>
          </cell>
          <cell r="I1041">
            <v>216422</v>
          </cell>
          <cell r="J1041" t="b">
            <v>0</v>
          </cell>
        </row>
        <row r="1042">
          <cell r="A1042">
            <v>197912068</v>
          </cell>
          <cell r="B1042">
            <v>38626</v>
          </cell>
          <cell r="C1042">
            <v>1768877</v>
          </cell>
          <cell r="D1042">
            <v>681254</v>
          </cell>
          <cell r="E1042">
            <v>1087623</v>
          </cell>
          <cell r="F1042">
            <v>2678660</v>
          </cell>
          <cell r="G1042">
            <v>293097</v>
          </cell>
          <cell r="H1042">
            <v>89953</v>
          </cell>
          <cell r="I1042">
            <v>90633</v>
          </cell>
          <cell r="J1042" t="b">
            <v>0</v>
          </cell>
        </row>
        <row r="1043">
          <cell r="A1043">
            <v>197912068</v>
          </cell>
          <cell r="B1043">
            <v>38991</v>
          </cell>
          <cell r="C1043">
            <v>1725027</v>
          </cell>
          <cell r="D1043">
            <v>590598</v>
          </cell>
          <cell r="E1043">
            <v>1134429</v>
          </cell>
          <cell r="F1043">
            <v>2370795</v>
          </cell>
          <cell r="G1043">
            <v>375646</v>
          </cell>
          <cell r="H1043">
            <v>86708</v>
          </cell>
          <cell r="I1043">
            <v>117259</v>
          </cell>
          <cell r="J1043" t="b">
            <v>0</v>
          </cell>
        </row>
        <row r="1044">
          <cell r="A1044">
            <v>197912069</v>
          </cell>
          <cell r="B1044">
            <v>36586</v>
          </cell>
          <cell r="C1044">
            <v>17023017</v>
          </cell>
          <cell r="D1044">
            <v>15882784</v>
          </cell>
          <cell r="E1044">
            <v>1140232</v>
          </cell>
          <cell r="F1044">
            <v>18717969</v>
          </cell>
          <cell r="G1044">
            <v>13992777</v>
          </cell>
          <cell r="H1044">
            <v>762504</v>
          </cell>
          <cell r="I1044">
            <v>651259</v>
          </cell>
          <cell r="J1044" t="b">
            <v>1</v>
          </cell>
        </row>
        <row r="1045">
          <cell r="A1045">
            <v>197912069</v>
          </cell>
          <cell r="B1045">
            <v>36951</v>
          </cell>
          <cell r="C1045">
            <v>16424064</v>
          </cell>
          <cell r="D1045">
            <v>15014114</v>
          </cell>
          <cell r="E1045">
            <v>1409950</v>
          </cell>
          <cell r="F1045">
            <v>20160591</v>
          </cell>
          <cell r="G1045">
            <v>14133521</v>
          </cell>
          <cell r="H1045">
            <v>1102275</v>
          </cell>
          <cell r="I1045">
            <v>1010357</v>
          </cell>
          <cell r="J1045" t="b">
            <v>1</v>
          </cell>
        </row>
        <row r="1046">
          <cell r="A1046">
            <v>197912069</v>
          </cell>
          <cell r="B1046">
            <v>37316</v>
          </cell>
          <cell r="C1046">
            <v>15545044</v>
          </cell>
          <cell r="D1046">
            <v>14034691</v>
          </cell>
          <cell r="E1046">
            <v>1510352</v>
          </cell>
          <cell r="F1046">
            <v>21285690</v>
          </cell>
          <cell r="G1046">
            <v>14447632</v>
          </cell>
          <cell r="H1046">
            <v>1116350</v>
          </cell>
          <cell r="I1046">
            <v>1091649</v>
          </cell>
          <cell r="J1046" t="b">
            <v>1</v>
          </cell>
        </row>
        <row r="1047">
          <cell r="A1047">
            <v>197912069</v>
          </cell>
          <cell r="B1047">
            <v>37681</v>
          </cell>
          <cell r="C1047">
            <v>11820963</v>
          </cell>
          <cell r="D1047">
            <v>11668232</v>
          </cell>
          <cell r="E1047">
            <v>152731</v>
          </cell>
          <cell r="F1047">
            <v>21056262</v>
          </cell>
          <cell r="G1047">
            <v>15052754</v>
          </cell>
          <cell r="H1047">
            <v>1195513</v>
          </cell>
          <cell r="I1047">
            <v>1205815</v>
          </cell>
          <cell r="J1047" t="b">
            <v>1</v>
          </cell>
        </row>
        <row r="1048">
          <cell r="A1048">
            <v>197912069</v>
          </cell>
          <cell r="B1048">
            <v>38047</v>
          </cell>
          <cell r="C1048">
            <v>11812317</v>
          </cell>
          <cell r="D1048">
            <v>10961553</v>
          </cell>
          <cell r="E1048">
            <v>850764</v>
          </cell>
          <cell r="F1048">
            <v>21649824</v>
          </cell>
          <cell r="G1048">
            <v>15233790</v>
          </cell>
          <cell r="H1048">
            <v>1182419</v>
          </cell>
          <cell r="I1048">
            <v>1188850</v>
          </cell>
          <cell r="J1048" t="b">
            <v>1</v>
          </cell>
        </row>
        <row r="1049">
          <cell r="A1049">
            <v>197912069</v>
          </cell>
          <cell r="B1049">
            <v>38412</v>
          </cell>
          <cell r="C1049">
            <v>9566416</v>
          </cell>
          <cell r="D1049">
            <v>8804055</v>
          </cell>
          <cell r="E1049">
            <v>762360</v>
          </cell>
          <cell r="F1049">
            <v>23096899</v>
          </cell>
          <cell r="G1049">
            <v>15800805</v>
          </cell>
          <cell r="H1049">
            <v>1353860</v>
          </cell>
          <cell r="I1049">
            <v>1366097</v>
          </cell>
          <cell r="J1049" t="b">
            <v>1</v>
          </cell>
        </row>
        <row r="1050">
          <cell r="A1050">
            <v>197912069</v>
          </cell>
          <cell r="B1050">
            <v>39142</v>
          </cell>
          <cell r="C1050">
            <v>7736081</v>
          </cell>
          <cell r="D1050">
            <v>5987070</v>
          </cell>
          <cell r="E1050">
            <v>1749011</v>
          </cell>
          <cell r="F1050">
            <v>29993115</v>
          </cell>
          <cell r="G1050">
            <v>19446296</v>
          </cell>
          <cell r="H1050">
            <v>1250763</v>
          </cell>
          <cell r="I1050">
            <v>1251368</v>
          </cell>
          <cell r="J1050" t="b">
            <v>0</v>
          </cell>
        </row>
        <row r="1051">
          <cell r="A1051">
            <v>197912069</v>
          </cell>
          <cell r="B1051">
            <v>39508</v>
          </cell>
          <cell r="C1051">
            <v>7097865</v>
          </cell>
          <cell r="D1051">
            <v>4584453</v>
          </cell>
          <cell r="E1051">
            <v>2513411</v>
          </cell>
          <cell r="F1051">
            <v>31584023</v>
          </cell>
          <cell r="G1051">
            <v>20849495</v>
          </cell>
          <cell r="H1051">
            <v>1381879</v>
          </cell>
          <cell r="I1051">
            <v>1397973</v>
          </cell>
          <cell r="J1051" t="b">
            <v>0</v>
          </cell>
        </row>
        <row r="1052">
          <cell r="A1052">
            <v>197912070</v>
          </cell>
          <cell r="B1052">
            <v>36586</v>
          </cell>
          <cell r="C1052">
            <v>9995845</v>
          </cell>
          <cell r="D1052">
            <v>6925543</v>
          </cell>
          <cell r="E1052">
            <v>3070302</v>
          </cell>
          <cell r="F1052">
            <v>7489515</v>
          </cell>
          <cell r="G1052">
            <v>4648920</v>
          </cell>
          <cell r="H1052">
            <v>682412</v>
          </cell>
          <cell r="I1052">
            <v>574853</v>
          </cell>
          <cell r="J1052" t="b">
            <v>0</v>
          </cell>
        </row>
        <row r="1053">
          <cell r="A1053">
            <v>197912070</v>
          </cell>
          <cell r="B1053">
            <v>36951</v>
          </cell>
          <cell r="C1053">
            <v>9791243</v>
          </cell>
          <cell r="D1053">
            <v>6381452</v>
          </cell>
          <cell r="E1053">
            <v>3409791</v>
          </cell>
          <cell r="F1053">
            <v>7785708</v>
          </cell>
          <cell r="G1053">
            <v>4802123</v>
          </cell>
          <cell r="H1053">
            <v>729746</v>
          </cell>
          <cell r="I1053">
            <v>621305</v>
          </cell>
          <cell r="J1053" t="b">
            <v>0</v>
          </cell>
        </row>
        <row r="1054">
          <cell r="A1054">
            <v>197912070</v>
          </cell>
          <cell r="B1054">
            <v>37316</v>
          </cell>
          <cell r="C1054">
            <v>9039543</v>
          </cell>
          <cell r="D1054">
            <v>5342616</v>
          </cell>
          <cell r="E1054">
            <v>3696927</v>
          </cell>
          <cell r="F1054">
            <v>8069425</v>
          </cell>
          <cell r="G1054">
            <v>4921743</v>
          </cell>
          <cell r="H1054">
            <v>625882</v>
          </cell>
          <cell r="I1054">
            <v>535179</v>
          </cell>
          <cell r="J1054" t="b">
            <v>0</v>
          </cell>
        </row>
        <row r="1055">
          <cell r="A1055">
            <v>197912070</v>
          </cell>
          <cell r="B1055">
            <v>37681</v>
          </cell>
          <cell r="C1055">
            <v>9453585</v>
          </cell>
          <cell r="D1055">
            <v>5465414</v>
          </cell>
          <cell r="E1055">
            <v>3988170</v>
          </cell>
          <cell r="F1055">
            <v>8104098</v>
          </cell>
          <cell r="G1055">
            <v>5105208</v>
          </cell>
          <cell r="H1055">
            <v>637260</v>
          </cell>
          <cell r="I1055">
            <v>563079</v>
          </cell>
          <cell r="J1055" t="b">
            <v>0</v>
          </cell>
        </row>
        <row r="1056">
          <cell r="A1056">
            <v>197912070</v>
          </cell>
          <cell r="B1056">
            <v>38047</v>
          </cell>
          <cell r="C1056">
            <v>7061663</v>
          </cell>
          <cell r="D1056">
            <v>4894401</v>
          </cell>
          <cell r="E1056">
            <v>2167261</v>
          </cell>
          <cell r="F1056">
            <v>8514173</v>
          </cell>
          <cell r="G1056">
            <v>5295576</v>
          </cell>
          <cell r="H1056">
            <v>714760</v>
          </cell>
          <cell r="I1056">
            <v>642695</v>
          </cell>
          <cell r="J1056" t="b">
            <v>0</v>
          </cell>
        </row>
        <row r="1057">
          <cell r="A1057">
            <v>197912070</v>
          </cell>
          <cell r="B1057">
            <v>38412</v>
          </cell>
          <cell r="C1057">
            <v>3937255</v>
          </cell>
          <cell r="D1057">
            <v>1206096</v>
          </cell>
          <cell r="E1057">
            <v>2731159</v>
          </cell>
          <cell r="F1057">
            <v>8231774</v>
          </cell>
          <cell r="G1057">
            <v>5437895</v>
          </cell>
          <cell r="H1057">
            <v>525831</v>
          </cell>
          <cell r="I1057">
            <v>539042</v>
          </cell>
          <cell r="J1057" t="b">
            <v>0</v>
          </cell>
        </row>
        <row r="1058">
          <cell r="A1058">
            <v>197912070</v>
          </cell>
          <cell r="B1058">
            <v>38777</v>
          </cell>
          <cell r="C1058">
            <v>4243880</v>
          </cell>
          <cell r="D1058">
            <v>1132020</v>
          </cell>
          <cell r="E1058">
            <v>3111859</v>
          </cell>
          <cell r="F1058">
            <v>8427170</v>
          </cell>
          <cell r="G1058">
            <v>5508877</v>
          </cell>
          <cell r="H1058">
            <v>445613</v>
          </cell>
          <cell r="I1058">
            <v>465027</v>
          </cell>
          <cell r="J1058" t="b">
            <v>0</v>
          </cell>
        </row>
        <row r="1059">
          <cell r="A1059">
            <v>197912070</v>
          </cell>
          <cell r="B1059">
            <v>39142</v>
          </cell>
          <cell r="C1059">
            <v>4916877</v>
          </cell>
          <cell r="D1059">
            <v>1449535</v>
          </cell>
          <cell r="E1059">
            <v>3467341</v>
          </cell>
          <cell r="F1059">
            <v>9134191</v>
          </cell>
          <cell r="G1059">
            <v>5609861</v>
          </cell>
          <cell r="H1059">
            <v>420634</v>
          </cell>
          <cell r="I1059">
            <v>452507</v>
          </cell>
          <cell r="J1059" t="b">
            <v>0</v>
          </cell>
        </row>
        <row r="1060">
          <cell r="A1060">
            <v>197912071</v>
          </cell>
          <cell r="B1060">
            <v>36770</v>
          </cell>
          <cell r="C1060">
            <v>1163894</v>
          </cell>
          <cell r="D1060">
            <v>630586</v>
          </cell>
          <cell r="E1060">
            <v>533307</v>
          </cell>
          <cell r="F1060">
            <v>1022361</v>
          </cell>
          <cell r="G1060">
            <v>608283</v>
          </cell>
          <cell r="H1060">
            <v>2500</v>
          </cell>
          <cell r="I1060">
            <v>7378</v>
          </cell>
          <cell r="J1060" t="b">
            <v>0</v>
          </cell>
        </row>
        <row r="1061">
          <cell r="A1061">
            <v>197912071</v>
          </cell>
          <cell r="B1061">
            <v>37135</v>
          </cell>
          <cell r="C1061">
            <v>1102009</v>
          </cell>
          <cell r="D1061">
            <v>561951</v>
          </cell>
          <cell r="E1061">
            <v>540057</v>
          </cell>
          <cell r="F1061">
            <v>1087121</v>
          </cell>
          <cell r="G1061">
            <v>599498</v>
          </cell>
          <cell r="H1061">
            <v>5236</v>
          </cell>
          <cell r="I1061">
            <v>10824</v>
          </cell>
          <cell r="J1061" t="b">
            <v>0</v>
          </cell>
        </row>
        <row r="1062">
          <cell r="A1062">
            <v>197912071</v>
          </cell>
          <cell r="B1062">
            <v>37500</v>
          </cell>
          <cell r="C1062">
            <v>1539910</v>
          </cell>
          <cell r="D1062">
            <v>991980</v>
          </cell>
          <cell r="E1062">
            <v>547930</v>
          </cell>
          <cell r="F1062">
            <v>1472691</v>
          </cell>
          <cell r="G1062">
            <v>791533</v>
          </cell>
          <cell r="H1062">
            <v>8479</v>
          </cell>
          <cell r="I1062">
            <v>12067</v>
          </cell>
          <cell r="J1062" t="b">
            <v>0</v>
          </cell>
        </row>
        <row r="1063">
          <cell r="A1063">
            <v>197912071</v>
          </cell>
          <cell r="B1063">
            <v>37865</v>
          </cell>
          <cell r="C1063">
            <v>1474909</v>
          </cell>
          <cell r="D1063">
            <v>919819</v>
          </cell>
          <cell r="E1063">
            <v>555090</v>
          </cell>
          <cell r="F1063">
            <v>1618803</v>
          </cell>
          <cell r="G1063">
            <v>869770</v>
          </cell>
          <cell r="H1063">
            <v>39865</v>
          </cell>
          <cell r="I1063">
            <v>16949</v>
          </cell>
          <cell r="J1063" t="b">
            <v>0</v>
          </cell>
        </row>
        <row r="1064">
          <cell r="A1064">
            <v>197912071</v>
          </cell>
          <cell r="B1064">
            <v>38231</v>
          </cell>
          <cell r="C1064">
            <v>1475800</v>
          </cell>
          <cell r="D1064">
            <v>909629</v>
          </cell>
          <cell r="E1064">
            <v>566171</v>
          </cell>
          <cell r="F1064">
            <v>1753251</v>
          </cell>
          <cell r="G1064">
            <v>831195</v>
          </cell>
          <cell r="H1064">
            <v>41107</v>
          </cell>
          <cell r="I1064">
            <v>24413</v>
          </cell>
          <cell r="J1064" t="b">
            <v>0</v>
          </cell>
        </row>
        <row r="1065">
          <cell r="A1065">
            <v>197912071</v>
          </cell>
          <cell r="B1065">
            <v>38596</v>
          </cell>
          <cell r="C1065">
            <v>1506134</v>
          </cell>
          <cell r="D1065">
            <v>933582</v>
          </cell>
          <cell r="E1065">
            <v>572552</v>
          </cell>
          <cell r="F1065">
            <v>1680549</v>
          </cell>
          <cell r="G1065">
            <v>818959</v>
          </cell>
          <cell r="H1065">
            <v>20716</v>
          </cell>
          <cell r="I1065">
            <v>11102</v>
          </cell>
          <cell r="J1065" t="b">
            <v>0</v>
          </cell>
        </row>
        <row r="1066">
          <cell r="A1066">
            <v>197912071</v>
          </cell>
          <cell r="B1066">
            <v>38961</v>
          </cell>
          <cell r="C1066">
            <v>4261394</v>
          </cell>
          <cell r="D1066">
            <v>4045466</v>
          </cell>
          <cell r="E1066">
            <v>215928</v>
          </cell>
          <cell r="F1066">
            <v>3248414</v>
          </cell>
          <cell r="G1066">
            <v>1444183</v>
          </cell>
          <cell r="H1066">
            <v>59337</v>
          </cell>
          <cell r="I1066">
            <v>57130</v>
          </cell>
          <cell r="J1066" t="b">
            <v>0</v>
          </cell>
        </row>
        <row r="1067">
          <cell r="A1067">
            <v>197912071</v>
          </cell>
          <cell r="B1067">
            <v>39326</v>
          </cell>
          <cell r="C1067">
            <v>4568638</v>
          </cell>
          <cell r="D1067">
            <v>4335399</v>
          </cell>
          <cell r="E1067">
            <v>233239</v>
          </cell>
          <cell r="F1067">
            <v>4916542</v>
          </cell>
          <cell r="G1067">
            <v>2114477</v>
          </cell>
          <cell r="H1067">
            <v>44990</v>
          </cell>
          <cell r="I1067">
            <v>63138</v>
          </cell>
          <cell r="J1067" t="b">
            <v>0</v>
          </cell>
        </row>
        <row r="1068">
          <cell r="A1068">
            <v>197912072</v>
          </cell>
          <cell r="B1068">
            <v>37012</v>
          </cell>
          <cell r="C1068">
            <v>420268</v>
          </cell>
          <cell r="D1068">
            <v>67017</v>
          </cell>
          <cell r="E1068">
            <v>353251</v>
          </cell>
          <cell r="F1068">
            <v>546265</v>
          </cell>
          <cell r="G1068">
            <v>172097</v>
          </cell>
          <cell r="H1068">
            <v>27041</v>
          </cell>
          <cell r="I1068">
            <v>37271</v>
          </cell>
          <cell r="J1068" t="b">
            <v>0</v>
          </cell>
        </row>
        <row r="1069">
          <cell r="A1069">
            <v>197912072</v>
          </cell>
          <cell r="B1069">
            <v>37377</v>
          </cell>
          <cell r="C1069">
            <v>424840</v>
          </cell>
          <cell r="D1069">
            <v>67657</v>
          </cell>
          <cell r="E1069">
            <v>357183</v>
          </cell>
          <cell r="F1069">
            <v>532776</v>
          </cell>
          <cell r="G1069">
            <v>170398</v>
          </cell>
          <cell r="H1069">
            <v>6677</v>
          </cell>
          <cell r="I1069">
            <v>15839</v>
          </cell>
          <cell r="J1069" t="b">
            <v>0</v>
          </cell>
        </row>
        <row r="1070">
          <cell r="A1070">
            <v>197912072</v>
          </cell>
          <cell r="B1070">
            <v>37742</v>
          </cell>
          <cell r="C1070">
            <v>427981</v>
          </cell>
          <cell r="D1070">
            <v>66587</v>
          </cell>
          <cell r="E1070">
            <v>361394</v>
          </cell>
          <cell r="F1070">
            <v>516108</v>
          </cell>
          <cell r="G1070">
            <v>168822</v>
          </cell>
          <cell r="H1070">
            <v>5398</v>
          </cell>
          <cell r="I1070">
            <v>14664</v>
          </cell>
          <cell r="J1070" t="b">
            <v>0</v>
          </cell>
        </row>
        <row r="1071">
          <cell r="A1071">
            <v>197912072</v>
          </cell>
          <cell r="B1071">
            <v>38108</v>
          </cell>
          <cell r="C1071">
            <v>504700</v>
          </cell>
          <cell r="D1071">
            <v>137029</v>
          </cell>
          <cell r="E1071">
            <v>367671</v>
          </cell>
          <cell r="F1071">
            <v>501357</v>
          </cell>
          <cell r="G1071">
            <v>164587</v>
          </cell>
          <cell r="H1071">
            <v>8510</v>
          </cell>
          <cell r="I1071">
            <v>17441</v>
          </cell>
          <cell r="J1071" t="b">
            <v>0</v>
          </cell>
        </row>
        <row r="1072">
          <cell r="A1072">
            <v>197912072</v>
          </cell>
          <cell r="B1072">
            <v>38473</v>
          </cell>
          <cell r="C1072">
            <v>568465</v>
          </cell>
          <cell r="D1072">
            <v>184720</v>
          </cell>
          <cell r="E1072">
            <v>383745</v>
          </cell>
          <cell r="F1072">
            <v>490747</v>
          </cell>
          <cell r="G1072">
            <v>161520</v>
          </cell>
          <cell r="H1072">
            <v>25301</v>
          </cell>
          <cell r="I1072">
            <v>32936</v>
          </cell>
          <cell r="J1072" t="b">
            <v>0</v>
          </cell>
        </row>
        <row r="1073">
          <cell r="A1073">
            <v>197912072</v>
          </cell>
          <cell r="B1073">
            <v>38838</v>
          </cell>
          <cell r="C1073">
            <v>549702</v>
          </cell>
          <cell r="D1073">
            <v>151850</v>
          </cell>
          <cell r="E1073">
            <v>397852</v>
          </cell>
          <cell r="F1073">
            <v>490392</v>
          </cell>
          <cell r="G1073">
            <v>161605</v>
          </cell>
          <cell r="H1073">
            <v>32958</v>
          </cell>
          <cell r="I1073">
            <v>38251</v>
          </cell>
          <cell r="J1073" t="b">
            <v>0</v>
          </cell>
        </row>
        <row r="1074">
          <cell r="A1074">
            <v>197912072</v>
          </cell>
          <cell r="B1074">
            <v>39203</v>
          </cell>
          <cell r="C1074">
            <v>559442</v>
          </cell>
          <cell r="D1074">
            <v>144324</v>
          </cell>
          <cell r="E1074">
            <v>415118</v>
          </cell>
          <cell r="F1074">
            <v>489385</v>
          </cell>
          <cell r="G1074">
            <v>162862</v>
          </cell>
          <cell r="H1074">
            <v>25071</v>
          </cell>
          <cell r="I1074">
            <v>30749</v>
          </cell>
          <cell r="J1074" t="b">
            <v>0</v>
          </cell>
        </row>
        <row r="1075">
          <cell r="A1075">
            <v>197912073</v>
          </cell>
          <cell r="B1075">
            <v>36770</v>
          </cell>
          <cell r="C1075">
            <v>1950980</v>
          </cell>
          <cell r="D1075">
            <v>1787053</v>
          </cell>
          <cell r="E1075">
            <v>163927</v>
          </cell>
          <cell r="F1075">
            <v>2882515</v>
          </cell>
          <cell r="G1075">
            <v>2664132</v>
          </cell>
          <cell r="H1075">
            <v>70716</v>
          </cell>
          <cell r="I1075">
            <v>80971</v>
          </cell>
          <cell r="J1075" t="b">
            <v>0</v>
          </cell>
        </row>
        <row r="1076">
          <cell r="A1076">
            <v>197912073</v>
          </cell>
          <cell r="B1076">
            <v>37135</v>
          </cell>
          <cell r="C1076">
            <v>1891671</v>
          </cell>
          <cell r="D1076">
            <v>1704919</v>
          </cell>
          <cell r="E1076">
            <v>186752</v>
          </cell>
          <cell r="F1076">
            <v>2982946</v>
          </cell>
          <cell r="G1076">
            <v>2760991</v>
          </cell>
          <cell r="H1076">
            <v>132413</v>
          </cell>
          <cell r="I1076">
            <v>141190</v>
          </cell>
          <cell r="J1076" t="b">
            <v>0</v>
          </cell>
        </row>
        <row r="1077">
          <cell r="A1077">
            <v>197912073</v>
          </cell>
          <cell r="B1077">
            <v>37500</v>
          </cell>
          <cell r="C1077">
            <v>1679885</v>
          </cell>
          <cell r="D1077">
            <v>1456281</v>
          </cell>
          <cell r="E1077">
            <v>223604</v>
          </cell>
          <cell r="F1077">
            <v>3119671</v>
          </cell>
          <cell r="G1077">
            <v>2880271</v>
          </cell>
          <cell r="H1077">
            <v>53944</v>
          </cell>
          <cell r="I1077">
            <v>94772</v>
          </cell>
          <cell r="J1077" t="b">
            <v>0</v>
          </cell>
        </row>
        <row r="1078">
          <cell r="A1078">
            <v>197912082</v>
          </cell>
          <cell r="B1078">
            <v>38047</v>
          </cell>
          <cell r="C1078">
            <v>5243450</v>
          </cell>
          <cell r="D1078">
            <v>2352293</v>
          </cell>
          <cell r="E1078">
            <v>2891156</v>
          </cell>
          <cell r="F1078">
            <v>12933159</v>
          </cell>
          <cell r="G1078">
            <v>10529303</v>
          </cell>
          <cell r="H1078">
            <v>874251</v>
          </cell>
          <cell r="I1078">
            <v>907506</v>
          </cell>
          <cell r="J1078" t="b">
            <v>0</v>
          </cell>
        </row>
        <row r="1079">
          <cell r="A1079">
            <v>197912082</v>
          </cell>
          <cell r="B1079">
            <v>38412</v>
          </cell>
          <cell r="C1079">
            <v>6018758</v>
          </cell>
          <cell r="D1079">
            <v>2592539</v>
          </cell>
          <cell r="E1079">
            <v>3426219</v>
          </cell>
          <cell r="F1079">
            <v>14009227</v>
          </cell>
          <cell r="G1079">
            <v>11268654</v>
          </cell>
          <cell r="H1079">
            <v>1009617</v>
          </cell>
          <cell r="I1079">
            <v>1040067</v>
          </cell>
          <cell r="J1079" t="b">
            <v>0</v>
          </cell>
        </row>
        <row r="1080">
          <cell r="A1080">
            <v>197912082</v>
          </cell>
          <cell r="B1080">
            <v>38777</v>
          </cell>
          <cell r="C1080">
            <v>5767711</v>
          </cell>
          <cell r="D1080">
            <v>2888363</v>
          </cell>
          <cell r="E1080">
            <v>2879347</v>
          </cell>
          <cell r="F1080">
            <v>15599798</v>
          </cell>
          <cell r="G1080">
            <v>13378399</v>
          </cell>
          <cell r="H1080">
            <v>1394270</v>
          </cell>
          <cell r="I1080">
            <v>1401361</v>
          </cell>
          <cell r="J1080" t="b">
            <v>0</v>
          </cell>
        </row>
        <row r="1081">
          <cell r="A1081">
            <v>197912082</v>
          </cell>
          <cell r="B1081">
            <v>39142</v>
          </cell>
          <cell r="C1081">
            <v>7513419</v>
          </cell>
          <cell r="D1081">
            <v>3997183</v>
          </cell>
          <cell r="E1081">
            <v>3516236</v>
          </cell>
          <cell r="F1081">
            <v>18308521</v>
          </cell>
          <cell r="G1081">
            <v>14308903</v>
          </cell>
          <cell r="H1081">
            <v>1719519</v>
          </cell>
          <cell r="I1081">
            <v>1739331</v>
          </cell>
          <cell r="J1081" t="b">
            <v>0</v>
          </cell>
        </row>
        <row r="1082">
          <cell r="A1082">
            <v>197912083</v>
          </cell>
          <cell r="B1082">
            <v>36770</v>
          </cell>
          <cell r="C1082">
            <v>849346</v>
          </cell>
          <cell r="D1082">
            <v>744940</v>
          </cell>
          <cell r="E1082">
            <v>104406</v>
          </cell>
          <cell r="F1082">
            <v>501554</v>
          </cell>
          <cell r="G1082">
            <v>438658</v>
          </cell>
          <cell r="H1082">
            <v>29462</v>
          </cell>
          <cell r="I1082">
            <v>16558</v>
          </cell>
          <cell r="J1082" t="b">
            <v>0</v>
          </cell>
        </row>
        <row r="1083">
          <cell r="A1083">
            <v>197912083</v>
          </cell>
          <cell r="B1083">
            <v>37135</v>
          </cell>
          <cell r="C1083">
            <v>872566</v>
          </cell>
          <cell r="D1083">
            <v>757874</v>
          </cell>
          <cell r="E1083">
            <v>114692</v>
          </cell>
          <cell r="F1083">
            <v>537561</v>
          </cell>
          <cell r="G1083">
            <v>462192</v>
          </cell>
          <cell r="H1083">
            <v>21968</v>
          </cell>
          <cell r="I1083">
            <v>10439</v>
          </cell>
          <cell r="J1083" t="b">
            <v>0</v>
          </cell>
        </row>
        <row r="1084">
          <cell r="A1084">
            <v>197912083</v>
          </cell>
          <cell r="B1084">
            <v>37500</v>
          </cell>
          <cell r="C1084">
            <v>866565</v>
          </cell>
          <cell r="D1084">
            <v>745994</v>
          </cell>
          <cell r="E1084">
            <v>120571</v>
          </cell>
          <cell r="F1084">
            <v>520058</v>
          </cell>
          <cell r="G1084">
            <v>449575</v>
          </cell>
          <cell r="H1084">
            <v>14692</v>
          </cell>
          <cell r="I1084">
            <v>4078</v>
          </cell>
          <cell r="J1084" t="b">
            <v>0</v>
          </cell>
        </row>
        <row r="1085">
          <cell r="A1085">
            <v>197912083</v>
          </cell>
          <cell r="B1085">
            <v>37865</v>
          </cell>
          <cell r="C1085">
            <v>873507</v>
          </cell>
          <cell r="D1085">
            <v>745704</v>
          </cell>
          <cell r="E1085">
            <v>127803</v>
          </cell>
          <cell r="F1085">
            <v>521990</v>
          </cell>
          <cell r="G1085">
            <v>452130</v>
          </cell>
          <cell r="H1085">
            <v>24739</v>
          </cell>
          <cell r="I1085">
            <v>11576</v>
          </cell>
          <cell r="J1085" t="b">
            <v>0</v>
          </cell>
        </row>
        <row r="1086">
          <cell r="A1086">
            <v>197912083</v>
          </cell>
          <cell r="B1086">
            <v>38231</v>
          </cell>
          <cell r="C1086">
            <v>837662</v>
          </cell>
          <cell r="D1086">
            <v>698416</v>
          </cell>
          <cell r="E1086">
            <v>139246</v>
          </cell>
          <cell r="F1086">
            <v>542992</v>
          </cell>
          <cell r="G1086">
            <v>469775</v>
          </cell>
          <cell r="H1086">
            <v>32796</v>
          </cell>
          <cell r="I1086">
            <v>21673</v>
          </cell>
          <cell r="J1086" t="b">
            <v>0</v>
          </cell>
        </row>
        <row r="1087">
          <cell r="A1087">
            <v>197912083</v>
          </cell>
          <cell r="B1087">
            <v>38596</v>
          </cell>
          <cell r="C1087">
            <v>765791</v>
          </cell>
          <cell r="D1087">
            <v>619522</v>
          </cell>
          <cell r="E1087">
            <v>146269</v>
          </cell>
          <cell r="F1087">
            <v>618592</v>
          </cell>
          <cell r="G1087">
            <v>511437</v>
          </cell>
          <cell r="H1087">
            <v>74192</v>
          </cell>
          <cell r="I1087">
            <v>58688</v>
          </cell>
          <cell r="J1087" t="b">
            <v>0</v>
          </cell>
        </row>
        <row r="1088">
          <cell r="A1088">
            <v>197912083</v>
          </cell>
          <cell r="B1088">
            <v>38961</v>
          </cell>
          <cell r="C1088">
            <v>821036</v>
          </cell>
          <cell r="D1088">
            <v>660202</v>
          </cell>
          <cell r="E1088">
            <v>160834</v>
          </cell>
          <cell r="F1088">
            <v>616546</v>
          </cell>
          <cell r="G1088">
            <v>495151</v>
          </cell>
          <cell r="H1088">
            <v>34029</v>
          </cell>
          <cell r="I1088">
            <v>23626</v>
          </cell>
          <cell r="J1088" t="b">
            <v>0</v>
          </cell>
        </row>
        <row r="1089">
          <cell r="A1089">
            <v>197912083</v>
          </cell>
          <cell r="B1089">
            <v>39326</v>
          </cell>
          <cell r="C1089">
            <v>800435</v>
          </cell>
          <cell r="D1089">
            <v>629643</v>
          </cell>
          <cell r="E1089">
            <v>170793</v>
          </cell>
          <cell r="F1089">
            <v>651624</v>
          </cell>
          <cell r="G1089">
            <v>549967</v>
          </cell>
          <cell r="H1089">
            <v>36827</v>
          </cell>
          <cell r="I1089">
            <v>21196</v>
          </cell>
          <cell r="J1089" t="b">
            <v>0</v>
          </cell>
        </row>
        <row r="1090">
          <cell r="A1090">
            <v>197912084</v>
          </cell>
          <cell r="B1090">
            <v>36617</v>
          </cell>
          <cell r="C1090">
            <v>212469</v>
          </cell>
          <cell r="D1090">
            <v>80772</v>
          </cell>
          <cell r="E1090">
            <v>131696</v>
          </cell>
          <cell r="F1090">
            <v>393009</v>
          </cell>
          <cell r="G1090">
            <v>393009</v>
          </cell>
          <cell r="H1090">
            <v>15088</v>
          </cell>
          <cell r="I1090">
            <v>18360</v>
          </cell>
          <cell r="J1090" t="b">
            <v>0</v>
          </cell>
        </row>
        <row r="1091">
          <cell r="A1091">
            <v>197912084</v>
          </cell>
          <cell r="B1091">
            <v>36982</v>
          </cell>
          <cell r="C1091">
            <v>207308</v>
          </cell>
          <cell r="D1091">
            <v>61168</v>
          </cell>
          <cell r="E1091">
            <v>146139</v>
          </cell>
          <cell r="F1091">
            <v>777123</v>
          </cell>
          <cell r="G1091">
            <v>777123</v>
          </cell>
          <cell r="H1091">
            <v>25059</v>
          </cell>
          <cell r="I1091">
            <v>26846</v>
          </cell>
          <cell r="J1091" t="b">
            <v>0</v>
          </cell>
        </row>
        <row r="1092">
          <cell r="A1092">
            <v>197912084</v>
          </cell>
          <cell r="B1092">
            <v>37347</v>
          </cell>
          <cell r="C1092">
            <v>242820</v>
          </cell>
          <cell r="D1092">
            <v>64040</v>
          </cell>
          <cell r="E1092">
            <v>178779</v>
          </cell>
          <cell r="F1092">
            <v>843462</v>
          </cell>
          <cell r="G1092">
            <v>843462</v>
          </cell>
          <cell r="H1092">
            <v>23887</v>
          </cell>
          <cell r="I1092">
            <v>24583</v>
          </cell>
          <cell r="J1092" t="b">
            <v>0</v>
          </cell>
        </row>
        <row r="1093">
          <cell r="A1093">
            <v>197912084</v>
          </cell>
          <cell r="B1093">
            <v>37712</v>
          </cell>
          <cell r="C1093">
            <v>276192</v>
          </cell>
          <cell r="D1093">
            <v>76529</v>
          </cell>
          <cell r="E1093">
            <v>199663</v>
          </cell>
          <cell r="F1093">
            <v>966710</v>
          </cell>
          <cell r="G1093">
            <v>882283</v>
          </cell>
          <cell r="H1093">
            <v>40274</v>
          </cell>
          <cell r="I1093">
            <v>40883</v>
          </cell>
          <cell r="J1093" t="b">
            <v>0</v>
          </cell>
        </row>
        <row r="1094">
          <cell r="A1094">
            <v>197912084</v>
          </cell>
          <cell r="B1094">
            <v>38078</v>
          </cell>
          <cell r="C1094">
            <v>302387</v>
          </cell>
          <cell r="D1094">
            <v>79649</v>
          </cell>
          <cell r="E1094">
            <v>222738</v>
          </cell>
          <cell r="F1094">
            <v>1040321</v>
          </cell>
          <cell r="G1094">
            <v>966710</v>
          </cell>
          <cell r="H1094">
            <v>44884</v>
          </cell>
          <cell r="I1094">
            <v>44075</v>
          </cell>
          <cell r="J1094" t="b">
            <v>0</v>
          </cell>
        </row>
        <row r="1095">
          <cell r="A1095">
            <v>197912084</v>
          </cell>
          <cell r="B1095">
            <v>38443</v>
          </cell>
          <cell r="C1095">
            <v>344197</v>
          </cell>
          <cell r="D1095">
            <v>99978</v>
          </cell>
          <cell r="E1095">
            <v>244218</v>
          </cell>
          <cell r="F1095">
            <v>1069718</v>
          </cell>
          <cell r="G1095">
            <v>1015925</v>
          </cell>
          <cell r="H1095">
            <v>41476</v>
          </cell>
          <cell r="I1095">
            <v>40967</v>
          </cell>
          <cell r="J1095" t="b">
            <v>0</v>
          </cell>
        </row>
        <row r="1096">
          <cell r="A1096">
            <v>197912084</v>
          </cell>
          <cell r="B1096">
            <v>38808</v>
          </cell>
          <cell r="C1096">
            <v>354737</v>
          </cell>
          <cell r="D1096">
            <v>102162</v>
          </cell>
          <cell r="E1096">
            <v>252575</v>
          </cell>
          <cell r="F1096">
            <v>1068723</v>
          </cell>
          <cell r="G1096">
            <v>1014467</v>
          </cell>
          <cell r="H1096">
            <v>13860</v>
          </cell>
          <cell r="I1096">
            <v>15202</v>
          </cell>
          <cell r="J1096" t="b">
            <v>0</v>
          </cell>
        </row>
        <row r="1097">
          <cell r="A1097">
            <v>197912084</v>
          </cell>
          <cell r="B1097">
            <v>39173</v>
          </cell>
          <cell r="C1097">
            <v>348505</v>
          </cell>
          <cell r="D1097">
            <v>94261</v>
          </cell>
          <cell r="E1097">
            <v>254244</v>
          </cell>
          <cell r="F1097">
            <v>1112847</v>
          </cell>
          <cell r="G1097">
            <v>994970</v>
          </cell>
          <cell r="H1097">
            <v>4367</v>
          </cell>
          <cell r="I1097">
            <v>4136</v>
          </cell>
          <cell r="J1097" t="b">
            <v>0</v>
          </cell>
        </row>
        <row r="1098">
          <cell r="A1098">
            <v>197912085</v>
          </cell>
          <cell r="B1098">
            <v>36892</v>
          </cell>
          <cell r="C1098">
            <v>687403</v>
          </cell>
          <cell r="D1098">
            <v>185480</v>
          </cell>
          <cell r="E1098">
            <v>510922</v>
          </cell>
          <cell r="F1098">
            <v>636458</v>
          </cell>
          <cell r="G1098">
            <v>29000</v>
          </cell>
          <cell r="H1098">
            <v>58415</v>
          </cell>
          <cell r="I1098">
            <v>58015</v>
          </cell>
          <cell r="J1098" t="b">
            <v>1</v>
          </cell>
        </row>
        <row r="1099">
          <cell r="A1099">
            <v>197912085</v>
          </cell>
          <cell r="B1099">
            <v>37257</v>
          </cell>
          <cell r="C1099">
            <v>714300</v>
          </cell>
          <cell r="D1099">
            <v>232936</v>
          </cell>
          <cell r="E1099">
            <v>481364</v>
          </cell>
          <cell r="F1099">
            <v>555781</v>
          </cell>
          <cell r="G1099">
            <v>29000</v>
          </cell>
          <cell r="H1099">
            <v>-32582</v>
          </cell>
          <cell r="I1099">
            <v>109</v>
          </cell>
          <cell r="J1099" t="b">
            <v>1</v>
          </cell>
        </row>
        <row r="1100">
          <cell r="A1100">
            <v>197912085</v>
          </cell>
          <cell r="B1100">
            <v>37622</v>
          </cell>
          <cell r="C1100">
            <v>704331</v>
          </cell>
          <cell r="D1100">
            <v>173475</v>
          </cell>
          <cell r="E1100">
            <v>530856</v>
          </cell>
          <cell r="F1100">
            <v>580505</v>
          </cell>
          <cell r="G1100">
            <v>29000</v>
          </cell>
          <cell r="H1100">
            <v>38839</v>
          </cell>
          <cell r="I1100">
            <v>50787</v>
          </cell>
          <cell r="J1100" t="b">
            <v>1</v>
          </cell>
        </row>
        <row r="1101">
          <cell r="A1101">
            <v>197912085</v>
          </cell>
          <cell r="B1101">
            <v>37987</v>
          </cell>
          <cell r="C1101">
            <v>677820</v>
          </cell>
          <cell r="D1101">
            <v>127068</v>
          </cell>
          <cell r="E1101">
            <v>550752</v>
          </cell>
          <cell r="F1101">
            <v>684945</v>
          </cell>
          <cell r="G1101">
            <v>29000</v>
          </cell>
          <cell r="H1101">
            <v>34269</v>
          </cell>
          <cell r="I1101">
            <v>36232</v>
          </cell>
          <cell r="J1101" t="b">
            <v>1</v>
          </cell>
        </row>
        <row r="1102">
          <cell r="A1102">
            <v>197912086</v>
          </cell>
          <cell r="B1102">
            <v>36586</v>
          </cell>
          <cell r="C1102">
            <v>19394418</v>
          </cell>
          <cell r="D1102">
            <v>17351955</v>
          </cell>
          <cell r="E1102">
            <v>2042463</v>
          </cell>
          <cell r="F1102">
            <v>40378478</v>
          </cell>
          <cell r="G1102">
            <v>15565473</v>
          </cell>
          <cell r="H1102">
            <v>2655920</v>
          </cell>
          <cell r="I1102">
            <v>2358709</v>
          </cell>
          <cell r="J1102" t="b">
            <v>0</v>
          </cell>
        </row>
        <row r="1103">
          <cell r="A1103">
            <v>197912086</v>
          </cell>
          <cell r="B1103">
            <v>36951</v>
          </cell>
          <cell r="C1103">
            <v>15596312</v>
          </cell>
          <cell r="D1103">
            <v>13196207</v>
          </cell>
          <cell r="E1103">
            <v>2400104</v>
          </cell>
          <cell r="F1103">
            <v>38893817</v>
          </cell>
          <cell r="G1103">
            <v>15458027</v>
          </cell>
          <cell r="H1103">
            <v>1892710</v>
          </cell>
          <cell r="I1103">
            <v>1756836</v>
          </cell>
          <cell r="J1103" t="b">
            <v>0</v>
          </cell>
        </row>
        <row r="1104">
          <cell r="A1104">
            <v>197912086</v>
          </cell>
          <cell r="B1104">
            <v>37316</v>
          </cell>
          <cell r="C1104">
            <v>12597458</v>
          </cell>
          <cell r="D1104">
            <v>9467270</v>
          </cell>
          <cell r="E1104">
            <v>3130188</v>
          </cell>
          <cell r="F1104">
            <v>36154952</v>
          </cell>
          <cell r="G1104">
            <v>15723304</v>
          </cell>
          <cell r="H1104">
            <v>1827736</v>
          </cell>
          <cell r="I1104">
            <v>1752235</v>
          </cell>
          <cell r="J1104" t="b">
            <v>0</v>
          </cell>
        </row>
        <row r="1105">
          <cell r="A1105">
            <v>197912086</v>
          </cell>
          <cell r="B1105">
            <v>37681</v>
          </cell>
          <cell r="C1105">
            <v>12229448</v>
          </cell>
          <cell r="D1105">
            <v>8246988</v>
          </cell>
          <cell r="E1105">
            <v>3982459</v>
          </cell>
          <cell r="F1105">
            <v>32997854</v>
          </cell>
          <cell r="G1105">
            <v>16037474</v>
          </cell>
          <cell r="H1105">
            <v>1957907</v>
          </cell>
          <cell r="I1105">
            <v>1911092</v>
          </cell>
          <cell r="J1105" t="b">
            <v>0</v>
          </cell>
        </row>
        <row r="1106">
          <cell r="A1106">
            <v>197912086</v>
          </cell>
          <cell r="B1106">
            <v>38047</v>
          </cell>
          <cell r="C1106">
            <v>11849781</v>
          </cell>
          <cell r="D1106">
            <v>7057675</v>
          </cell>
          <cell r="E1106">
            <v>4792106</v>
          </cell>
          <cell r="F1106">
            <v>33684176</v>
          </cell>
          <cell r="G1106">
            <v>16685244</v>
          </cell>
          <cell r="H1106">
            <v>1734036</v>
          </cell>
          <cell r="I1106">
            <v>1679858</v>
          </cell>
          <cell r="J1106" t="b">
            <v>0</v>
          </cell>
        </row>
        <row r="1107">
          <cell r="A1107">
            <v>197912086</v>
          </cell>
          <cell r="B1107">
            <v>38412</v>
          </cell>
          <cell r="C1107">
            <v>11739333</v>
          </cell>
          <cell r="D1107">
            <v>6929408</v>
          </cell>
          <cell r="E1107">
            <v>4809925</v>
          </cell>
          <cell r="F1107">
            <v>34550983</v>
          </cell>
          <cell r="G1107">
            <v>17531972</v>
          </cell>
          <cell r="H1107">
            <v>2268573</v>
          </cell>
          <cell r="I1107">
            <v>2287758</v>
          </cell>
          <cell r="J1107" t="b">
            <v>0</v>
          </cell>
        </row>
        <row r="1108">
          <cell r="A1108">
            <v>197912086</v>
          </cell>
          <cell r="B1108">
            <v>38777</v>
          </cell>
          <cell r="C1108">
            <v>13147300</v>
          </cell>
          <cell r="D1108">
            <v>8729645</v>
          </cell>
          <cell r="E1108">
            <v>4417655</v>
          </cell>
          <cell r="F1108">
            <v>35172680</v>
          </cell>
          <cell r="G1108">
            <v>16934776</v>
          </cell>
          <cell r="H1108">
            <v>1855069</v>
          </cell>
          <cell r="I1108">
            <v>1966003</v>
          </cell>
          <cell r="J1108" t="b">
            <v>0</v>
          </cell>
        </row>
        <row r="1109">
          <cell r="A1109">
            <v>197912088</v>
          </cell>
          <cell r="B1109">
            <v>36220</v>
          </cell>
          <cell r="C1109">
            <v>7221662</v>
          </cell>
          <cell r="D1109">
            <v>4105999</v>
          </cell>
          <cell r="E1109">
            <v>3115662</v>
          </cell>
          <cell r="F1109">
            <v>12509259</v>
          </cell>
          <cell r="G1109">
            <v>524157</v>
          </cell>
          <cell r="H1109">
            <v>450507</v>
          </cell>
          <cell r="I1109">
            <v>577562</v>
          </cell>
          <cell r="J1109" t="b">
            <v>0</v>
          </cell>
        </row>
        <row r="1110">
          <cell r="A1110">
            <v>197912088</v>
          </cell>
          <cell r="B1110">
            <v>36586</v>
          </cell>
          <cell r="C1110">
            <v>8040739</v>
          </cell>
          <cell r="D1110">
            <v>4880418</v>
          </cell>
          <cell r="E1110">
            <v>3160320</v>
          </cell>
          <cell r="F1110">
            <v>11778736</v>
          </cell>
          <cell r="G1110">
            <v>533309</v>
          </cell>
          <cell r="H1110">
            <v>303425</v>
          </cell>
          <cell r="I1110">
            <v>489534</v>
          </cell>
          <cell r="J1110" t="b">
            <v>0</v>
          </cell>
        </row>
        <row r="1111">
          <cell r="A1111">
            <v>197912088</v>
          </cell>
          <cell r="B1111">
            <v>36951</v>
          </cell>
          <cell r="C1111">
            <v>8191414</v>
          </cell>
          <cell r="D1111">
            <v>4954761</v>
          </cell>
          <cell r="E1111">
            <v>3236652</v>
          </cell>
          <cell r="F1111">
            <v>12019293</v>
          </cell>
          <cell r="G1111">
            <v>470746</v>
          </cell>
          <cell r="H1111">
            <v>270679</v>
          </cell>
          <cell r="I1111">
            <v>386696</v>
          </cell>
          <cell r="J1111" t="b">
            <v>0</v>
          </cell>
        </row>
        <row r="1112">
          <cell r="A1112">
            <v>197912088</v>
          </cell>
          <cell r="B1112">
            <v>37681</v>
          </cell>
          <cell r="C1112">
            <v>7669382</v>
          </cell>
          <cell r="D1112">
            <v>4476473</v>
          </cell>
          <cell r="E1112">
            <v>3192909</v>
          </cell>
          <cell r="F1112">
            <v>11614457</v>
          </cell>
          <cell r="G1112">
            <v>468158</v>
          </cell>
          <cell r="H1112">
            <v>147518</v>
          </cell>
          <cell r="I1112">
            <v>193276</v>
          </cell>
          <cell r="J1112" t="b">
            <v>0</v>
          </cell>
        </row>
        <row r="1113">
          <cell r="A1113">
            <v>197912088</v>
          </cell>
          <cell r="B1113">
            <v>38047</v>
          </cell>
          <cell r="C1113">
            <v>7751559</v>
          </cell>
          <cell r="D1113">
            <v>4420088</v>
          </cell>
          <cell r="E1113">
            <v>3331470</v>
          </cell>
          <cell r="F1113">
            <v>11627664</v>
          </cell>
          <cell r="G1113">
            <v>546132</v>
          </cell>
          <cell r="H1113">
            <v>198419</v>
          </cell>
          <cell r="I1113">
            <v>259711</v>
          </cell>
          <cell r="J1113" t="b">
            <v>0</v>
          </cell>
        </row>
        <row r="1114">
          <cell r="A1114">
            <v>197912088</v>
          </cell>
          <cell r="B1114">
            <v>38412</v>
          </cell>
          <cell r="C1114">
            <v>7904662</v>
          </cell>
          <cell r="D1114">
            <v>4564147</v>
          </cell>
          <cell r="E1114">
            <v>3340514</v>
          </cell>
          <cell r="F1114">
            <v>11734223</v>
          </cell>
          <cell r="G1114">
            <v>523679</v>
          </cell>
          <cell r="H1114">
            <v>227918</v>
          </cell>
          <cell r="I1114">
            <v>307840</v>
          </cell>
          <cell r="J1114" t="b">
            <v>0</v>
          </cell>
        </row>
        <row r="1115">
          <cell r="A1115">
            <v>197912088</v>
          </cell>
          <cell r="B1115">
            <v>38777</v>
          </cell>
          <cell r="C1115">
            <v>7719789</v>
          </cell>
          <cell r="D1115">
            <v>4249788</v>
          </cell>
          <cell r="E1115">
            <v>3470001</v>
          </cell>
          <cell r="F1115">
            <v>11857183</v>
          </cell>
          <cell r="G1115">
            <v>567860</v>
          </cell>
          <cell r="H1115">
            <v>221060</v>
          </cell>
          <cell r="I1115">
            <v>279078</v>
          </cell>
          <cell r="J1115" t="b">
            <v>0</v>
          </cell>
        </row>
        <row r="1116">
          <cell r="A1116">
            <v>197912089</v>
          </cell>
          <cell r="B1116">
            <v>36586</v>
          </cell>
          <cell r="C1116">
            <v>6473756</v>
          </cell>
          <cell r="D1116">
            <v>3694622</v>
          </cell>
          <cell r="E1116">
            <v>2779133</v>
          </cell>
          <cell r="F1116">
            <v>14873938</v>
          </cell>
          <cell r="G1116">
            <v>134623</v>
          </cell>
          <cell r="H1116">
            <v>295936</v>
          </cell>
          <cell r="I1116">
            <v>302888</v>
          </cell>
          <cell r="J1116" t="b">
            <v>1</v>
          </cell>
        </row>
        <row r="1117">
          <cell r="A1117">
            <v>197912089</v>
          </cell>
          <cell r="B1117">
            <v>36951</v>
          </cell>
          <cell r="C1117">
            <v>6936012</v>
          </cell>
          <cell r="D1117">
            <v>3763985</v>
          </cell>
          <cell r="E1117">
            <v>3172026</v>
          </cell>
          <cell r="F1117">
            <v>16820413</v>
          </cell>
          <cell r="G1117">
            <v>120355</v>
          </cell>
          <cell r="H1117">
            <v>773269</v>
          </cell>
          <cell r="I1117">
            <v>783655</v>
          </cell>
          <cell r="J1117" t="b">
            <v>1</v>
          </cell>
        </row>
        <row r="1118">
          <cell r="A1118">
            <v>197912089</v>
          </cell>
          <cell r="B1118">
            <v>37316</v>
          </cell>
          <cell r="C1118">
            <v>6761082</v>
          </cell>
          <cell r="D1118">
            <v>3295585</v>
          </cell>
          <cell r="E1118">
            <v>3465496</v>
          </cell>
          <cell r="F1118">
            <v>15298906</v>
          </cell>
          <cell r="G1118">
            <v>91154</v>
          </cell>
          <cell r="H1118">
            <v>570061</v>
          </cell>
          <cell r="I1118">
            <v>576533</v>
          </cell>
          <cell r="J1118" t="b">
            <v>1</v>
          </cell>
        </row>
        <row r="1119">
          <cell r="A1119">
            <v>197912089</v>
          </cell>
          <cell r="B1119">
            <v>38047</v>
          </cell>
          <cell r="C1119">
            <v>7103438</v>
          </cell>
          <cell r="D1119">
            <v>3113224</v>
          </cell>
          <cell r="E1119">
            <v>3990213</v>
          </cell>
          <cell r="F1119">
            <v>12733527</v>
          </cell>
          <cell r="G1119">
            <v>104790</v>
          </cell>
          <cell r="H1119">
            <v>321341</v>
          </cell>
          <cell r="I1119">
            <v>338509</v>
          </cell>
          <cell r="J1119" t="b">
            <v>1</v>
          </cell>
        </row>
        <row r="1120">
          <cell r="A1120">
            <v>197912089</v>
          </cell>
          <cell r="B1120">
            <v>38412</v>
          </cell>
          <cell r="C1120">
            <v>7449221</v>
          </cell>
          <cell r="D1120">
            <v>3239597</v>
          </cell>
          <cell r="E1120">
            <v>4209623</v>
          </cell>
          <cell r="F1120">
            <v>14019170</v>
          </cell>
          <cell r="G1120">
            <v>158134</v>
          </cell>
          <cell r="H1120">
            <v>382389</v>
          </cell>
          <cell r="I1120">
            <v>414048</v>
          </cell>
          <cell r="J1120" t="b">
            <v>1</v>
          </cell>
        </row>
        <row r="1121">
          <cell r="A1121">
            <v>197912089</v>
          </cell>
          <cell r="B1121">
            <v>38777</v>
          </cell>
          <cell r="C1121">
            <v>8252798</v>
          </cell>
          <cell r="D1121">
            <v>3808245</v>
          </cell>
          <cell r="E1121">
            <v>4444552</v>
          </cell>
          <cell r="F1121">
            <v>15276337</v>
          </cell>
          <cell r="G1121">
            <v>109806</v>
          </cell>
          <cell r="H1121">
            <v>537242</v>
          </cell>
          <cell r="I1121">
            <v>548076</v>
          </cell>
          <cell r="J1121" t="b">
            <v>1</v>
          </cell>
        </row>
        <row r="1122">
          <cell r="A1122">
            <v>197912090</v>
          </cell>
          <cell r="B1122">
            <v>36800</v>
          </cell>
          <cell r="C1122">
            <v>311109</v>
          </cell>
          <cell r="D1122">
            <v>193374</v>
          </cell>
          <cell r="E1122">
            <v>117735</v>
          </cell>
          <cell r="F1122">
            <v>830639</v>
          </cell>
          <cell r="G1122">
            <v>241606</v>
          </cell>
          <cell r="H1122">
            <v>40601</v>
          </cell>
          <cell r="I1122">
            <v>24316</v>
          </cell>
          <cell r="J1122" t="b">
            <v>0</v>
          </cell>
        </row>
        <row r="1123">
          <cell r="A1123">
            <v>197912090</v>
          </cell>
          <cell r="B1123">
            <v>37165</v>
          </cell>
          <cell r="C1123">
            <v>309188</v>
          </cell>
          <cell r="D1123">
            <v>167088</v>
          </cell>
          <cell r="E1123">
            <v>142099</v>
          </cell>
          <cell r="F1123">
            <v>785441</v>
          </cell>
          <cell r="G1123">
            <v>243062</v>
          </cell>
          <cell r="H1123">
            <v>16264</v>
          </cell>
          <cell r="I1123">
            <v>18372</v>
          </cell>
          <cell r="J1123" t="b">
            <v>0</v>
          </cell>
        </row>
        <row r="1124">
          <cell r="A1124">
            <v>197912090</v>
          </cell>
          <cell r="B1124">
            <v>37530</v>
          </cell>
          <cell r="C1124">
            <v>320466</v>
          </cell>
          <cell r="D1124">
            <v>173733</v>
          </cell>
          <cell r="E1124">
            <v>146733</v>
          </cell>
          <cell r="F1124">
            <v>794182</v>
          </cell>
          <cell r="G1124">
            <v>247113</v>
          </cell>
          <cell r="H1124">
            <v>17967</v>
          </cell>
          <cell r="I1124">
            <v>9122</v>
          </cell>
          <cell r="J1124" t="b">
            <v>0</v>
          </cell>
        </row>
        <row r="1125">
          <cell r="A1125">
            <v>197912090</v>
          </cell>
          <cell r="B1125">
            <v>37895</v>
          </cell>
          <cell r="C1125">
            <v>313636</v>
          </cell>
          <cell r="D1125">
            <v>163300</v>
          </cell>
          <cell r="E1125">
            <v>150335</v>
          </cell>
          <cell r="F1125">
            <v>772141</v>
          </cell>
          <cell r="G1125">
            <v>244525</v>
          </cell>
          <cell r="H1125">
            <v>20963</v>
          </cell>
          <cell r="I1125">
            <v>19368</v>
          </cell>
          <cell r="J1125" t="b">
            <v>0</v>
          </cell>
        </row>
        <row r="1126">
          <cell r="A1126">
            <v>197912090</v>
          </cell>
          <cell r="B1126">
            <v>38261</v>
          </cell>
          <cell r="C1126">
            <v>349008</v>
          </cell>
          <cell r="D1126">
            <v>195342</v>
          </cell>
          <cell r="E1126">
            <v>153668</v>
          </cell>
          <cell r="F1126">
            <v>651125</v>
          </cell>
          <cell r="G1126">
            <v>260441</v>
          </cell>
          <cell r="H1126">
            <v>9567</v>
          </cell>
          <cell r="I1126">
            <v>8428</v>
          </cell>
          <cell r="J1126" t="b">
            <v>0</v>
          </cell>
        </row>
        <row r="1127">
          <cell r="A1127">
            <v>197912091</v>
          </cell>
          <cell r="B1127">
            <v>36586</v>
          </cell>
          <cell r="C1127">
            <v>15959567</v>
          </cell>
          <cell r="D1127">
            <v>6203076</v>
          </cell>
          <cell r="E1127">
            <v>9756491</v>
          </cell>
          <cell r="F1127">
            <v>16591316</v>
          </cell>
          <cell r="H1127">
            <v>315389</v>
          </cell>
          <cell r="I1127">
            <v>709223</v>
          </cell>
          <cell r="J1127" t="b">
            <v>0</v>
          </cell>
        </row>
        <row r="1128">
          <cell r="A1128">
            <v>197912091</v>
          </cell>
          <cell r="B1128">
            <v>36951</v>
          </cell>
          <cell r="C1128">
            <v>16115295</v>
          </cell>
          <cell r="D1128">
            <v>6307022</v>
          </cell>
          <cell r="E1128">
            <v>9808273</v>
          </cell>
          <cell r="F1128">
            <v>17109887</v>
          </cell>
          <cell r="H1128">
            <v>256787</v>
          </cell>
          <cell r="I1128">
            <v>485300</v>
          </cell>
          <cell r="J1128" t="b">
            <v>1</v>
          </cell>
        </row>
        <row r="1129">
          <cell r="A1129">
            <v>197912091</v>
          </cell>
          <cell r="B1129">
            <v>37316</v>
          </cell>
          <cell r="C1129">
            <v>15937034</v>
          </cell>
          <cell r="D1129">
            <v>5882960</v>
          </cell>
          <cell r="E1129">
            <v>10054074</v>
          </cell>
          <cell r="F1129">
            <v>16676529</v>
          </cell>
          <cell r="H1129">
            <v>376798</v>
          </cell>
          <cell r="I1129">
            <v>635474</v>
          </cell>
          <cell r="J1129" t="b">
            <v>1</v>
          </cell>
        </row>
        <row r="1130">
          <cell r="A1130">
            <v>197912091</v>
          </cell>
          <cell r="B1130">
            <v>38412</v>
          </cell>
          <cell r="C1130">
            <v>18513530</v>
          </cell>
          <cell r="D1130">
            <v>7672729</v>
          </cell>
          <cell r="E1130">
            <v>10780801</v>
          </cell>
          <cell r="F1130">
            <v>17311939</v>
          </cell>
          <cell r="H1130">
            <v>341479</v>
          </cell>
          <cell r="I1130">
            <v>683523</v>
          </cell>
          <cell r="J1130" t="b">
            <v>0</v>
          </cell>
        </row>
        <row r="1131">
          <cell r="A1131">
            <v>198307002</v>
          </cell>
          <cell r="B1131">
            <v>40148</v>
          </cell>
          <cell r="C1131">
            <v>417444</v>
          </cell>
          <cell r="D1131">
            <v>46077</v>
          </cell>
          <cell r="E1131">
            <v>420294</v>
          </cell>
          <cell r="F1131">
            <v>437523</v>
          </cell>
          <cell r="G1131">
            <v>35465</v>
          </cell>
          <cell r="H1131">
            <v>7957</v>
          </cell>
          <cell r="I1131">
            <v>11348</v>
          </cell>
          <cell r="J1131" t="b">
            <v>0</v>
          </cell>
        </row>
        <row r="1132">
          <cell r="A1132">
            <v>198103002</v>
          </cell>
          <cell r="B1132">
            <v>40148</v>
          </cell>
          <cell r="C1132">
            <v>13255045</v>
          </cell>
          <cell r="D1132">
            <v>5417619</v>
          </cell>
          <cell r="E1132">
            <v>7837426</v>
          </cell>
          <cell r="F1132">
            <v>16838897</v>
          </cell>
          <cell r="G1132">
            <v>1096131</v>
          </cell>
          <cell r="H1132">
            <v>1133979</v>
          </cell>
          <cell r="I1132">
            <v>1185382</v>
          </cell>
          <cell r="J1132" t="b">
            <v>0</v>
          </cell>
        </row>
        <row r="1133">
          <cell r="A1133">
            <v>197912101</v>
          </cell>
          <cell r="B1133">
            <v>38718</v>
          </cell>
          <cell r="C1133">
            <v>21861391</v>
          </cell>
          <cell r="D1133">
            <v>15690619</v>
          </cell>
          <cell r="E1133">
            <v>6170771</v>
          </cell>
          <cell r="F1133">
            <v>8996963</v>
          </cell>
          <cell r="G1133">
            <v>731408</v>
          </cell>
          <cell r="H1133">
            <v>3221422</v>
          </cell>
          <cell r="I1133">
            <v>4095202</v>
          </cell>
          <cell r="J1133" t="b">
            <v>0</v>
          </cell>
        </row>
        <row r="1134">
          <cell r="A1134">
            <v>197912101</v>
          </cell>
          <cell r="B1134">
            <v>39083</v>
          </cell>
          <cell r="C1134">
            <v>26861982</v>
          </cell>
          <cell r="D1134">
            <v>18801393</v>
          </cell>
          <cell r="E1134">
            <v>8060588</v>
          </cell>
          <cell r="F1134">
            <v>8459947</v>
          </cell>
          <cell r="G1134">
            <v>721924</v>
          </cell>
          <cell r="H1134">
            <v>2835627</v>
          </cell>
          <cell r="I1134">
            <v>2779214</v>
          </cell>
          <cell r="J1134" t="b">
            <v>0</v>
          </cell>
        </row>
        <row r="1135">
          <cell r="A1135">
            <v>198002002</v>
          </cell>
          <cell r="B1135">
            <v>36586</v>
          </cell>
          <cell r="C1135">
            <v>4708008</v>
          </cell>
          <cell r="D1135">
            <v>2955057</v>
          </cell>
          <cell r="E1135">
            <v>1752951</v>
          </cell>
          <cell r="F1135">
            <v>9208059</v>
          </cell>
          <cell r="G1135">
            <v>8970972</v>
          </cell>
          <cell r="H1135">
            <v>602736</v>
          </cell>
          <cell r="I1135">
            <v>627976</v>
          </cell>
          <cell r="J1135" t="b">
            <v>0</v>
          </cell>
        </row>
        <row r="1136">
          <cell r="A1136">
            <v>198002002</v>
          </cell>
          <cell r="B1136">
            <v>36951</v>
          </cell>
          <cell r="C1136">
            <v>4451761</v>
          </cell>
          <cell r="D1136">
            <v>2593069</v>
          </cell>
          <cell r="E1136">
            <v>1858692</v>
          </cell>
          <cell r="F1136">
            <v>9509364</v>
          </cell>
          <cell r="G1136">
            <v>9250930</v>
          </cell>
          <cell r="H1136">
            <v>341021</v>
          </cell>
          <cell r="I1136">
            <v>391260</v>
          </cell>
          <cell r="J1136" t="b">
            <v>0</v>
          </cell>
        </row>
        <row r="1137">
          <cell r="A1137">
            <v>198002002</v>
          </cell>
          <cell r="B1137">
            <v>37316</v>
          </cell>
          <cell r="C1137">
            <v>4505542</v>
          </cell>
          <cell r="D1137">
            <v>2456346</v>
          </cell>
          <cell r="E1137">
            <v>2049196</v>
          </cell>
          <cell r="F1137">
            <v>10966205</v>
          </cell>
          <cell r="G1137">
            <v>9493901</v>
          </cell>
          <cell r="H1137">
            <v>627767</v>
          </cell>
          <cell r="I1137">
            <v>632953</v>
          </cell>
          <cell r="J1137" t="b">
            <v>0</v>
          </cell>
        </row>
        <row r="1138">
          <cell r="A1138">
            <v>198002002</v>
          </cell>
          <cell r="B1138">
            <v>37681</v>
          </cell>
          <cell r="C1138">
            <v>3743141</v>
          </cell>
          <cell r="D1138">
            <v>1978863</v>
          </cell>
          <cell r="E1138">
            <v>1764277</v>
          </cell>
          <cell r="F1138">
            <v>11822405</v>
          </cell>
          <cell r="G1138">
            <v>9748700</v>
          </cell>
          <cell r="H1138">
            <v>839156</v>
          </cell>
          <cell r="I1138">
            <v>832102</v>
          </cell>
          <cell r="J1138" t="b">
            <v>0</v>
          </cell>
        </row>
        <row r="1139">
          <cell r="A1139">
            <v>198002002</v>
          </cell>
          <cell r="B1139">
            <v>38047</v>
          </cell>
          <cell r="C1139">
            <v>3877364</v>
          </cell>
          <cell r="D1139">
            <v>1976027</v>
          </cell>
          <cell r="E1139">
            <v>1901337</v>
          </cell>
          <cell r="F1139">
            <v>13193608</v>
          </cell>
          <cell r="G1139">
            <v>9844769</v>
          </cell>
          <cell r="H1139">
            <v>531903</v>
          </cell>
          <cell r="I1139">
            <v>529338</v>
          </cell>
          <cell r="J1139" t="b">
            <v>0</v>
          </cell>
        </row>
        <row r="1140">
          <cell r="A1140">
            <v>198002002</v>
          </cell>
          <cell r="B1140">
            <v>38412</v>
          </cell>
          <cell r="C1140">
            <v>3478210</v>
          </cell>
          <cell r="D1140">
            <v>1431906</v>
          </cell>
          <cell r="E1140">
            <v>2046303</v>
          </cell>
          <cell r="F1140">
            <v>13202747</v>
          </cell>
          <cell r="G1140">
            <v>9800117</v>
          </cell>
          <cell r="H1140">
            <v>200050</v>
          </cell>
          <cell r="I1140">
            <v>240993</v>
          </cell>
          <cell r="J1140" t="b">
            <v>0</v>
          </cell>
        </row>
        <row r="1141">
          <cell r="A1141">
            <v>198002002</v>
          </cell>
          <cell r="B1141">
            <v>38777</v>
          </cell>
          <cell r="C1141">
            <v>3369883</v>
          </cell>
          <cell r="D1141">
            <v>1276039</v>
          </cell>
          <cell r="E1141">
            <v>2093844</v>
          </cell>
          <cell r="F1141">
            <v>11243608</v>
          </cell>
          <cell r="G1141">
            <v>9639115</v>
          </cell>
          <cell r="H1141">
            <v>30016</v>
          </cell>
          <cell r="I1141">
            <v>106799</v>
          </cell>
          <cell r="J1141" t="b">
            <v>0</v>
          </cell>
        </row>
        <row r="1142">
          <cell r="A1142">
            <v>198002002</v>
          </cell>
          <cell r="B1142">
            <v>39142</v>
          </cell>
          <cell r="C1142">
            <v>3929723</v>
          </cell>
          <cell r="D1142">
            <v>1807968</v>
          </cell>
          <cell r="E1142">
            <v>2121754</v>
          </cell>
          <cell r="F1142">
            <v>11369772</v>
          </cell>
          <cell r="G1142">
            <v>9689494</v>
          </cell>
          <cell r="H1142">
            <v>94872</v>
          </cell>
          <cell r="I1142">
            <v>101393</v>
          </cell>
          <cell r="J1142" t="b">
            <v>0</v>
          </cell>
        </row>
        <row r="1143">
          <cell r="A1143">
            <v>198003001</v>
          </cell>
          <cell r="B1143">
            <v>36586</v>
          </cell>
          <cell r="C1143">
            <v>7341561</v>
          </cell>
          <cell r="D1143">
            <v>5152069</v>
          </cell>
          <cell r="E1143">
            <v>2189492</v>
          </cell>
          <cell r="F1143">
            <v>19449743</v>
          </cell>
          <cell r="G1143">
            <v>17900501</v>
          </cell>
          <cell r="H1143">
            <v>1181075</v>
          </cell>
          <cell r="I1143">
            <v>1161835</v>
          </cell>
          <cell r="J1143" t="b">
            <v>0</v>
          </cell>
        </row>
        <row r="1144">
          <cell r="A1144">
            <v>198003001</v>
          </cell>
          <cell r="B1144">
            <v>36951</v>
          </cell>
          <cell r="C1144">
            <v>11609528</v>
          </cell>
          <cell r="D1144">
            <v>8430272</v>
          </cell>
          <cell r="E1144">
            <v>3179256</v>
          </cell>
          <cell r="F1144">
            <v>21257071</v>
          </cell>
          <cell r="G1144">
            <v>19361679</v>
          </cell>
          <cell r="H1144">
            <v>1472155</v>
          </cell>
          <cell r="I1144">
            <v>1479288</v>
          </cell>
          <cell r="J1144" t="b">
            <v>0</v>
          </cell>
        </row>
        <row r="1145">
          <cell r="A1145">
            <v>198003001</v>
          </cell>
          <cell r="B1145">
            <v>37316</v>
          </cell>
          <cell r="C1145">
            <v>11120512</v>
          </cell>
          <cell r="D1145">
            <v>7244792</v>
          </cell>
          <cell r="E1145">
            <v>3875720</v>
          </cell>
          <cell r="F1145">
            <v>22867204</v>
          </cell>
          <cell r="G1145">
            <v>21131440</v>
          </cell>
          <cell r="H1145">
            <v>1618147</v>
          </cell>
          <cell r="I1145">
            <v>1619929</v>
          </cell>
          <cell r="J1145" t="b">
            <v>0</v>
          </cell>
        </row>
        <row r="1146">
          <cell r="A1146">
            <v>198003001</v>
          </cell>
          <cell r="B1146">
            <v>37681</v>
          </cell>
          <cell r="C1146">
            <v>11162100</v>
          </cell>
          <cell r="D1146">
            <v>6391051</v>
          </cell>
          <cell r="E1146">
            <v>4771049</v>
          </cell>
          <cell r="F1146">
            <v>22545980</v>
          </cell>
          <cell r="G1146">
            <v>20943560</v>
          </cell>
          <cell r="H1146">
            <v>1661416</v>
          </cell>
          <cell r="I1146">
            <v>1679621</v>
          </cell>
          <cell r="J1146" t="b">
            <v>0</v>
          </cell>
        </row>
        <row r="1147">
          <cell r="A1147">
            <v>198003001</v>
          </cell>
          <cell r="B1147">
            <v>38047</v>
          </cell>
          <cell r="C1147">
            <v>12340443</v>
          </cell>
          <cell r="D1147">
            <v>6277878</v>
          </cell>
          <cell r="E1147">
            <v>6062565</v>
          </cell>
          <cell r="F1147">
            <v>23462438</v>
          </cell>
          <cell r="G1147">
            <v>21684543</v>
          </cell>
          <cell r="H1147">
            <v>1795405</v>
          </cell>
          <cell r="I1147">
            <v>1816078</v>
          </cell>
          <cell r="J1147" t="b">
            <v>0</v>
          </cell>
        </row>
        <row r="1148">
          <cell r="A1148">
            <v>198003001</v>
          </cell>
          <cell r="B1148">
            <v>38412</v>
          </cell>
          <cell r="C1148">
            <v>11951331</v>
          </cell>
          <cell r="D1148">
            <v>4879455</v>
          </cell>
          <cell r="E1148">
            <v>7071875</v>
          </cell>
          <cell r="F1148">
            <v>25078791</v>
          </cell>
          <cell r="G1148">
            <v>23322587</v>
          </cell>
          <cell r="H1148">
            <v>1951484</v>
          </cell>
          <cell r="I1148">
            <v>1975745</v>
          </cell>
          <cell r="J1148" t="b">
            <v>0</v>
          </cell>
        </row>
        <row r="1149">
          <cell r="A1149">
            <v>198003001</v>
          </cell>
          <cell r="B1149">
            <v>38777</v>
          </cell>
          <cell r="C1149">
            <v>14612595</v>
          </cell>
          <cell r="D1149">
            <v>6130030</v>
          </cell>
          <cell r="E1149">
            <v>8482564</v>
          </cell>
          <cell r="F1149">
            <v>26480724</v>
          </cell>
          <cell r="G1149">
            <v>24494575</v>
          </cell>
          <cell r="H1149">
            <v>2127363</v>
          </cell>
          <cell r="I1149">
            <v>2168515</v>
          </cell>
          <cell r="J1149" t="b">
            <v>0</v>
          </cell>
        </row>
        <row r="1150">
          <cell r="A1150">
            <v>198003001</v>
          </cell>
          <cell r="B1150">
            <v>39142</v>
          </cell>
          <cell r="C1150">
            <v>14419947</v>
          </cell>
          <cell r="D1150">
            <v>5007793</v>
          </cell>
          <cell r="E1150">
            <v>9412154</v>
          </cell>
          <cell r="F1150">
            <v>27824640</v>
          </cell>
          <cell r="G1150">
            <v>26675084</v>
          </cell>
          <cell r="H1150">
            <v>2184972</v>
          </cell>
          <cell r="I1150">
            <v>2226403</v>
          </cell>
          <cell r="J1150" t="b">
            <v>0</v>
          </cell>
        </row>
        <row r="1151">
          <cell r="A1151">
            <v>198003001</v>
          </cell>
          <cell r="B1151">
            <v>39508</v>
          </cell>
          <cell r="C1151">
            <v>14968563</v>
          </cell>
          <cell r="D1151">
            <v>5199038</v>
          </cell>
          <cell r="E1151">
            <v>9769525</v>
          </cell>
          <cell r="F1151">
            <v>29307631</v>
          </cell>
          <cell r="G1151">
            <v>28218217</v>
          </cell>
          <cell r="H1151">
            <v>2068913</v>
          </cell>
          <cell r="I1151">
            <v>2122044</v>
          </cell>
          <cell r="J1151" t="b">
            <v>0</v>
          </cell>
        </row>
        <row r="1152">
          <cell r="A1152">
            <v>198003002</v>
          </cell>
          <cell r="B1152">
            <v>36708</v>
          </cell>
          <cell r="C1152">
            <v>645722</v>
          </cell>
          <cell r="D1152">
            <v>492218</v>
          </cell>
          <cell r="E1152">
            <v>153503</v>
          </cell>
          <cell r="F1152">
            <v>1183000</v>
          </cell>
          <cell r="G1152">
            <v>311308</v>
          </cell>
          <cell r="H1152">
            <v>50800</v>
          </cell>
          <cell r="I1152">
            <v>55406</v>
          </cell>
          <cell r="J1152" t="b">
            <v>0</v>
          </cell>
        </row>
        <row r="1153">
          <cell r="A1153">
            <v>198003002</v>
          </cell>
          <cell r="B1153">
            <v>37073</v>
          </cell>
          <cell r="C1153">
            <v>672921</v>
          </cell>
          <cell r="D1153">
            <v>448855</v>
          </cell>
          <cell r="E1153">
            <v>224065</v>
          </cell>
          <cell r="F1153">
            <v>1548938</v>
          </cell>
          <cell r="G1153">
            <v>363538</v>
          </cell>
          <cell r="H1153">
            <v>105098</v>
          </cell>
          <cell r="I1153">
            <v>111327</v>
          </cell>
          <cell r="J1153" t="b">
            <v>0</v>
          </cell>
        </row>
        <row r="1154">
          <cell r="A1154">
            <v>198003002</v>
          </cell>
          <cell r="B1154">
            <v>37438</v>
          </cell>
          <cell r="C1154">
            <v>663693</v>
          </cell>
          <cell r="D1154">
            <v>432971</v>
          </cell>
          <cell r="E1154">
            <v>230721</v>
          </cell>
          <cell r="F1154">
            <v>1450730</v>
          </cell>
          <cell r="G1154">
            <v>338669</v>
          </cell>
          <cell r="H1154">
            <v>54932</v>
          </cell>
          <cell r="I1154">
            <v>84596</v>
          </cell>
          <cell r="J1154" t="b">
            <v>0</v>
          </cell>
        </row>
        <row r="1155">
          <cell r="A1155">
            <v>198005001</v>
          </cell>
          <cell r="B1155">
            <v>36586</v>
          </cell>
          <cell r="C1155">
            <v>4618719</v>
          </cell>
          <cell r="D1155">
            <v>3517860</v>
          </cell>
          <cell r="E1155">
            <v>1100859</v>
          </cell>
          <cell r="F1155">
            <v>7113006</v>
          </cell>
          <cell r="G1155">
            <v>1189564</v>
          </cell>
          <cell r="H1155">
            <v>98278</v>
          </cell>
          <cell r="I1155">
            <v>51492</v>
          </cell>
          <cell r="J1155" t="b">
            <v>0</v>
          </cell>
        </row>
        <row r="1156">
          <cell r="A1156">
            <v>198005001</v>
          </cell>
          <cell r="B1156">
            <v>36951</v>
          </cell>
          <cell r="C1156">
            <v>4574932</v>
          </cell>
          <cell r="D1156">
            <v>3456740</v>
          </cell>
          <cell r="E1156">
            <v>1118192</v>
          </cell>
          <cell r="F1156">
            <v>6573900</v>
          </cell>
          <cell r="G1156">
            <v>1154161</v>
          </cell>
          <cell r="H1156">
            <v>130488</v>
          </cell>
          <cell r="I1156">
            <v>59398</v>
          </cell>
          <cell r="J1156" t="b">
            <v>0</v>
          </cell>
        </row>
        <row r="1157">
          <cell r="A1157">
            <v>198005001</v>
          </cell>
          <cell r="B1157">
            <v>37316</v>
          </cell>
          <cell r="C1157">
            <v>3460769</v>
          </cell>
          <cell r="D1157">
            <v>2322508</v>
          </cell>
          <cell r="E1157">
            <v>1138261</v>
          </cell>
          <cell r="F1157">
            <v>5692017</v>
          </cell>
          <cell r="G1157">
            <v>904547</v>
          </cell>
          <cell r="H1157">
            <v>223727</v>
          </cell>
          <cell r="I1157">
            <v>230314</v>
          </cell>
          <cell r="J1157" t="b">
            <v>0</v>
          </cell>
        </row>
        <row r="1158">
          <cell r="A1158">
            <v>198005001</v>
          </cell>
          <cell r="B1158">
            <v>37681</v>
          </cell>
          <cell r="C1158">
            <v>3201283</v>
          </cell>
          <cell r="D1158">
            <v>2039371</v>
          </cell>
          <cell r="E1158">
            <v>1161912</v>
          </cell>
          <cell r="F1158">
            <v>4763405</v>
          </cell>
          <cell r="G1158">
            <v>987099</v>
          </cell>
          <cell r="H1158">
            <v>96208</v>
          </cell>
          <cell r="I1158">
            <v>92649</v>
          </cell>
          <cell r="J1158" t="b">
            <v>0</v>
          </cell>
        </row>
        <row r="1159">
          <cell r="A1159">
            <v>198005001</v>
          </cell>
          <cell r="B1159">
            <v>38047</v>
          </cell>
          <cell r="C1159">
            <v>3281706</v>
          </cell>
          <cell r="D1159">
            <v>2057296</v>
          </cell>
          <cell r="E1159">
            <v>1224410</v>
          </cell>
          <cell r="F1159">
            <v>4833282</v>
          </cell>
          <cell r="G1159">
            <v>996835</v>
          </cell>
          <cell r="H1159">
            <v>164798</v>
          </cell>
          <cell r="I1159">
            <v>158825</v>
          </cell>
          <cell r="J1159" t="b">
            <v>0</v>
          </cell>
        </row>
        <row r="1160">
          <cell r="A1160">
            <v>198005001</v>
          </cell>
          <cell r="B1160">
            <v>38412</v>
          </cell>
          <cell r="C1160">
            <v>3147316</v>
          </cell>
          <cell r="D1160">
            <v>1825103</v>
          </cell>
          <cell r="E1160">
            <v>1322212</v>
          </cell>
          <cell r="F1160">
            <v>5048752</v>
          </cell>
          <cell r="G1160">
            <v>1018740</v>
          </cell>
          <cell r="H1160">
            <v>158390</v>
          </cell>
          <cell r="I1160">
            <v>177514</v>
          </cell>
          <cell r="J1160" t="b">
            <v>0</v>
          </cell>
        </row>
        <row r="1161">
          <cell r="A1161">
            <v>198005001</v>
          </cell>
          <cell r="B1161">
            <v>38777</v>
          </cell>
          <cell r="C1161">
            <v>3252851</v>
          </cell>
          <cell r="D1161">
            <v>2023086</v>
          </cell>
          <cell r="E1161">
            <v>1329765</v>
          </cell>
          <cell r="F1161">
            <v>5879091</v>
          </cell>
          <cell r="G1161">
            <v>1301238</v>
          </cell>
          <cell r="H1161">
            <v>202403</v>
          </cell>
          <cell r="I1161">
            <v>230252</v>
          </cell>
          <cell r="J1161" t="b">
            <v>0</v>
          </cell>
        </row>
        <row r="1162">
          <cell r="A1162">
            <v>198005001</v>
          </cell>
          <cell r="B1162">
            <v>39142</v>
          </cell>
          <cell r="C1162">
            <v>3266868</v>
          </cell>
          <cell r="D1162">
            <v>1774649</v>
          </cell>
          <cell r="E1162">
            <v>1492218</v>
          </cell>
          <cell r="F1162">
            <v>5807056</v>
          </cell>
          <cell r="G1162">
            <v>804122</v>
          </cell>
          <cell r="H1162">
            <v>269695</v>
          </cell>
          <cell r="I1162">
            <v>331720</v>
          </cell>
          <cell r="J1162" t="b">
            <v>0</v>
          </cell>
        </row>
        <row r="1163">
          <cell r="A1163">
            <v>198007001</v>
          </cell>
          <cell r="B1163">
            <v>36586</v>
          </cell>
          <cell r="C1163">
            <v>19097813</v>
          </cell>
          <cell r="D1163">
            <v>10590264</v>
          </cell>
          <cell r="E1163">
            <v>8507548</v>
          </cell>
          <cell r="F1163">
            <v>38437745</v>
          </cell>
          <cell r="G1163">
            <v>971597</v>
          </cell>
          <cell r="H1163">
            <v>1499989</v>
          </cell>
          <cell r="I1163">
            <v>1590552</v>
          </cell>
          <cell r="J1163" t="b">
            <v>0</v>
          </cell>
        </row>
        <row r="1164">
          <cell r="A1164">
            <v>198007001</v>
          </cell>
          <cell r="B1164">
            <v>36951</v>
          </cell>
          <cell r="C1164">
            <v>17996750</v>
          </cell>
          <cell r="D1164">
            <v>8755356</v>
          </cell>
          <cell r="E1164">
            <v>9241394</v>
          </cell>
          <cell r="F1164">
            <v>39103787</v>
          </cell>
          <cell r="G1164">
            <v>1019558</v>
          </cell>
          <cell r="H1164">
            <v>1231877</v>
          </cell>
          <cell r="I1164">
            <v>1479957</v>
          </cell>
          <cell r="J1164" t="b">
            <v>0</v>
          </cell>
        </row>
        <row r="1165">
          <cell r="A1165">
            <v>198007001</v>
          </cell>
          <cell r="B1165">
            <v>37316</v>
          </cell>
          <cell r="C1165">
            <v>18928378</v>
          </cell>
          <cell r="D1165">
            <v>8689251</v>
          </cell>
          <cell r="E1165">
            <v>10239127</v>
          </cell>
          <cell r="F1165">
            <v>38545296</v>
          </cell>
          <cell r="G1165">
            <v>1075950</v>
          </cell>
          <cell r="H1165">
            <v>1066128</v>
          </cell>
          <cell r="I1165">
            <v>1370279</v>
          </cell>
          <cell r="J1165" t="b">
            <v>0</v>
          </cell>
        </row>
        <row r="1166">
          <cell r="A1166">
            <v>198007001</v>
          </cell>
          <cell r="B1166">
            <v>37681</v>
          </cell>
          <cell r="C1166">
            <v>19448472</v>
          </cell>
          <cell r="D1166">
            <v>8551791</v>
          </cell>
          <cell r="E1166">
            <v>10896680</v>
          </cell>
          <cell r="F1166">
            <v>38360812</v>
          </cell>
          <cell r="G1166">
            <v>1116424</v>
          </cell>
          <cell r="H1166">
            <v>1031086</v>
          </cell>
          <cell r="I1166">
            <v>1446119</v>
          </cell>
          <cell r="J1166" t="b">
            <v>0</v>
          </cell>
        </row>
        <row r="1167">
          <cell r="A1167">
            <v>198007001</v>
          </cell>
          <cell r="B1167">
            <v>38047</v>
          </cell>
          <cell r="C1167">
            <v>19656228</v>
          </cell>
          <cell r="D1167">
            <v>7594565</v>
          </cell>
          <cell r="E1167">
            <v>12061663</v>
          </cell>
          <cell r="F1167">
            <v>38147372</v>
          </cell>
          <cell r="G1167">
            <v>1190058</v>
          </cell>
          <cell r="H1167">
            <v>1048821</v>
          </cell>
          <cell r="I1167">
            <v>1055527</v>
          </cell>
          <cell r="J1167" t="b">
            <v>0</v>
          </cell>
        </row>
        <row r="1168">
          <cell r="A1168">
            <v>198007001</v>
          </cell>
          <cell r="B1168">
            <v>38412</v>
          </cell>
          <cell r="C1168">
            <v>22310554</v>
          </cell>
          <cell r="D1168">
            <v>8157860</v>
          </cell>
          <cell r="E1168">
            <v>14152694</v>
          </cell>
          <cell r="F1168">
            <v>38257667</v>
          </cell>
          <cell r="G1168">
            <v>1221597</v>
          </cell>
          <cell r="H1168">
            <v>1086025</v>
          </cell>
          <cell r="I1168">
            <v>1070429</v>
          </cell>
          <cell r="J1168" t="b">
            <v>0</v>
          </cell>
        </row>
        <row r="1169">
          <cell r="A1169">
            <v>198007001</v>
          </cell>
          <cell r="B1169">
            <v>38777</v>
          </cell>
          <cell r="C1169">
            <v>24305958</v>
          </cell>
          <cell r="D1169">
            <v>8478596</v>
          </cell>
          <cell r="E1169">
            <v>15827362</v>
          </cell>
          <cell r="F1169">
            <v>39479848</v>
          </cell>
          <cell r="G1169">
            <v>1330155</v>
          </cell>
          <cell r="H1169">
            <v>1260878</v>
          </cell>
          <cell r="I1169">
            <v>1072769</v>
          </cell>
          <cell r="J1169" t="b">
            <v>0</v>
          </cell>
        </row>
        <row r="1170">
          <cell r="A1170">
            <v>198007001</v>
          </cell>
          <cell r="B1170">
            <v>39142</v>
          </cell>
          <cell r="C1170">
            <v>23452720</v>
          </cell>
          <cell r="D1170">
            <v>7492179</v>
          </cell>
          <cell r="E1170">
            <v>13498741</v>
          </cell>
          <cell r="F1170">
            <v>40297108</v>
          </cell>
          <cell r="G1170">
            <v>1432215</v>
          </cell>
          <cell r="H1170">
            <v>1404682</v>
          </cell>
          <cell r="I1170">
            <v>1727479</v>
          </cell>
          <cell r="J1170" t="b">
            <v>0</v>
          </cell>
        </row>
        <row r="1171">
          <cell r="A1171">
            <v>198007002</v>
          </cell>
          <cell r="B1171">
            <v>36770</v>
          </cell>
          <cell r="C1171">
            <v>1389860</v>
          </cell>
          <cell r="D1171">
            <v>227385</v>
          </cell>
          <cell r="E1171">
            <v>1162475</v>
          </cell>
          <cell r="F1171">
            <v>962735</v>
          </cell>
          <cell r="G1171">
            <v>747691</v>
          </cell>
          <cell r="H1171">
            <v>56378</v>
          </cell>
          <cell r="I1171">
            <v>64888</v>
          </cell>
          <cell r="J1171" t="b">
            <v>0</v>
          </cell>
        </row>
        <row r="1172">
          <cell r="A1172">
            <v>198007002</v>
          </cell>
          <cell r="B1172">
            <v>37135</v>
          </cell>
          <cell r="C1172">
            <v>1416951</v>
          </cell>
          <cell r="D1172">
            <v>229681</v>
          </cell>
          <cell r="E1172">
            <v>1187270</v>
          </cell>
          <cell r="F1172">
            <v>956047</v>
          </cell>
          <cell r="G1172">
            <v>772912</v>
          </cell>
          <cell r="H1172">
            <v>60062</v>
          </cell>
          <cell r="I1172">
            <v>64817</v>
          </cell>
          <cell r="J1172" t="b">
            <v>0</v>
          </cell>
        </row>
        <row r="1173">
          <cell r="A1173">
            <v>198007002</v>
          </cell>
          <cell r="B1173">
            <v>37500</v>
          </cell>
          <cell r="C1173">
            <v>1139098</v>
          </cell>
          <cell r="D1173">
            <v>228218</v>
          </cell>
          <cell r="E1173">
            <v>910880</v>
          </cell>
          <cell r="F1173">
            <v>966857</v>
          </cell>
          <cell r="G1173">
            <v>785124</v>
          </cell>
          <cell r="H1173">
            <v>72224</v>
          </cell>
          <cell r="I1173">
            <v>74621</v>
          </cell>
          <cell r="J1173" t="b">
            <v>0</v>
          </cell>
        </row>
        <row r="1174">
          <cell r="A1174">
            <v>198007002</v>
          </cell>
          <cell r="B1174">
            <v>37865</v>
          </cell>
          <cell r="C1174">
            <v>1168211</v>
          </cell>
          <cell r="D1174">
            <v>237365</v>
          </cell>
          <cell r="E1174">
            <v>930847</v>
          </cell>
          <cell r="F1174">
            <v>957948</v>
          </cell>
          <cell r="G1174">
            <v>760721</v>
          </cell>
          <cell r="H1174">
            <v>47405</v>
          </cell>
          <cell r="I1174">
            <v>51707</v>
          </cell>
          <cell r="J1174" t="b">
            <v>0</v>
          </cell>
        </row>
        <row r="1175">
          <cell r="A1175">
            <v>198007002</v>
          </cell>
          <cell r="B1175">
            <v>38231</v>
          </cell>
          <cell r="C1175">
            <v>1200005</v>
          </cell>
          <cell r="D1175">
            <v>258732</v>
          </cell>
          <cell r="E1175">
            <v>941273</v>
          </cell>
          <cell r="F1175">
            <v>1008339</v>
          </cell>
          <cell r="G1175">
            <v>731120</v>
          </cell>
          <cell r="H1175">
            <v>42543</v>
          </cell>
          <cell r="I1175">
            <v>43247</v>
          </cell>
          <cell r="J1175" t="b">
            <v>0</v>
          </cell>
        </row>
        <row r="1176">
          <cell r="A1176">
            <v>198007002</v>
          </cell>
          <cell r="B1176">
            <v>38596</v>
          </cell>
          <cell r="C1176">
            <v>1176511</v>
          </cell>
          <cell r="D1176">
            <v>234134</v>
          </cell>
          <cell r="E1176">
            <v>942377</v>
          </cell>
          <cell r="F1176">
            <v>1048906</v>
          </cell>
          <cell r="G1176">
            <v>729054</v>
          </cell>
          <cell r="H1176">
            <v>35642</v>
          </cell>
          <cell r="I1176">
            <v>38865</v>
          </cell>
          <cell r="J1176" t="b">
            <v>0</v>
          </cell>
        </row>
        <row r="1177">
          <cell r="A1177">
            <v>198007002</v>
          </cell>
          <cell r="B1177">
            <v>38961</v>
          </cell>
          <cell r="C1177">
            <v>1190417</v>
          </cell>
          <cell r="D1177">
            <v>238156</v>
          </cell>
          <cell r="E1177">
            <v>952261</v>
          </cell>
          <cell r="F1177">
            <v>964250</v>
          </cell>
          <cell r="G1177">
            <v>720423</v>
          </cell>
          <cell r="H1177">
            <v>31542</v>
          </cell>
          <cell r="I1177">
            <v>35623</v>
          </cell>
          <cell r="J1177" t="b">
            <v>0</v>
          </cell>
        </row>
        <row r="1178">
          <cell r="A1178">
            <v>198007002</v>
          </cell>
          <cell r="B1178">
            <v>39326</v>
          </cell>
          <cell r="C1178">
            <v>938422</v>
          </cell>
          <cell r="D1178">
            <v>184948</v>
          </cell>
          <cell r="E1178">
            <v>752474</v>
          </cell>
          <cell r="F1178">
            <v>888833</v>
          </cell>
          <cell r="G1178">
            <v>671408</v>
          </cell>
          <cell r="H1178">
            <v>28975</v>
          </cell>
          <cell r="I1178">
            <v>45390</v>
          </cell>
          <cell r="J1178" t="b">
            <v>0</v>
          </cell>
        </row>
        <row r="1179">
          <cell r="A1179">
            <v>198009001</v>
          </cell>
          <cell r="B1179">
            <v>36861</v>
          </cell>
          <cell r="C1179">
            <v>3809140</v>
          </cell>
          <cell r="D1179">
            <v>3392212</v>
          </cell>
          <cell r="E1179">
            <v>416927</v>
          </cell>
          <cell r="F1179">
            <v>3442688</v>
          </cell>
          <cell r="G1179">
            <v>2287536</v>
          </cell>
          <cell r="H1179">
            <v>170970</v>
          </cell>
          <cell r="I1179">
            <v>145263</v>
          </cell>
          <cell r="J1179" t="b">
            <v>0</v>
          </cell>
        </row>
        <row r="1180">
          <cell r="A1180">
            <v>198009001</v>
          </cell>
          <cell r="B1180">
            <v>37226</v>
          </cell>
          <cell r="C1180">
            <v>3802206</v>
          </cell>
          <cell r="D1180">
            <v>3309424</v>
          </cell>
          <cell r="E1180">
            <v>492781</v>
          </cell>
          <cell r="F1180">
            <v>3537771</v>
          </cell>
          <cell r="G1180">
            <v>2419056</v>
          </cell>
          <cell r="H1180">
            <v>216535</v>
          </cell>
          <cell r="I1180">
            <v>212341</v>
          </cell>
          <cell r="J1180" t="b">
            <v>0</v>
          </cell>
        </row>
        <row r="1181">
          <cell r="A1181">
            <v>198009001</v>
          </cell>
          <cell r="B1181">
            <v>37591</v>
          </cell>
          <cell r="C1181">
            <v>3741438</v>
          </cell>
          <cell r="D1181">
            <v>3323842</v>
          </cell>
          <cell r="E1181">
            <v>417595</v>
          </cell>
          <cell r="F1181">
            <v>3316913</v>
          </cell>
          <cell r="G1181">
            <v>2254302</v>
          </cell>
          <cell r="H1181">
            <v>108214</v>
          </cell>
          <cell r="I1181">
            <v>106228</v>
          </cell>
          <cell r="J1181" t="b">
            <v>0</v>
          </cell>
        </row>
        <row r="1182">
          <cell r="A1182">
            <v>198009001</v>
          </cell>
          <cell r="B1182">
            <v>38322</v>
          </cell>
          <cell r="C1182">
            <v>3400819</v>
          </cell>
          <cell r="D1182">
            <v>2829722</v>
          </cell>
          <cell r="E1182">
            <v>571097</v>
          </cell>
          <cell r="F1182">
            <v>2424195</v>
          </cell>
          <cell r="G1182">
            <v>1410161</v>
          </cell>
          <cell r="H1182">
            <v>67076</v>
          </cell>
          <cell r="I1182">
            <v>52868</v>
          </cell>
          <cell r="J1182" t="b">
            <v>0</v>
          </cell>
        </row>
        <row r="1183">
          <cell r="A1183">
            <v>198009001</v>
          </cell>
          <cell r="B1183">
            <v>38687</v>
          </cell>
          <cell r="C1183">
            <v>3265312</v>
          </cell>
          <cell r="D1183">
            <v>2689139</v>
          </cell>
          <cell r="E1183">
            <v>576173</v>
          </cell>
          <cell r="F1183">
            <v>2248470</v>
          </cell>
          <cell r="G1183">
            <v>1244442</v>
          </cell>
          <cell r="H1183">
            <v>59174</v>
          </cell>
          <cell r="I1183">
            <v>52719</v>
          </cell>
          <cell r="J1183" t="b">
            <v>0</v>
          </cell>
        </row>
        <row r="1184">
          <cell r="A1184">
            <v>198009001</v>
          </cell>
          <cell r="B1184">
            <v>39052</v>
          </cell>
          <cell r="C1184">
            <v>3009277</v>
          </cell>
          <cell r="D1184">
            <v>2415951</v>
          </cell>
          <cell r="E1184">
            <v>567043</v>
          </cell>
          <cell r="F1184">
            <v>2138292</v>
          </cell>
          <cell r="G1184">
            <v>1135637</v>
          </cell>
          <cell r="H1184">
            <v>64052</v>
          </cell>
          <cell r="I1184">
            <v>61403</v>
          </cell>
          <cell r="J1184" t="b">
            <v>0</v>
          </cell>
        </row>
        <row r="1185">
          <cell r="A1185">
            <v>198009001</v>
          </cell>
          <cell r="B1185">
            <v>39417</v>
          </cell>
          <cell r="C1185">
            <v>2802822</v>
          </cell>
          <cell r="D1185">
            <v>2174085</v>
          </cell>
          <cell r="E1185">
            <v>583326</v>
          </cell>
          <cell r="F1185">
            <v>1957766</v>
          </cell>
          <cell r="G1185">
            <v>949850</v>
          </cell>
          <cell r="H1185">
            <v>85875</v>
          </cell>
          <cell r="I1185">
            <v>74747</v>
          </cell>
          <cell r="J1185" t="b">
            <v>0</v>
          </cell>
        </row>
        <row r="1186">
          <cell r="A1186">
            <v>198009002</v>
          </cell>
          <cell r="B1186">
            <v>36708</v>
          </cell>
          <cell r="C1186">
            <v>667779</v>
          </cell>
          <cell r="D1186">
            <v>580688</v>
          </cell>
          <cell r="E1186">
            <v>87090</v>
          </cell>
          <cell r="F1186">
            <v>723293</v>
          </cell>
          <cell r="G1186">
            <v>720018</v>
          </cell>
          <cell r="H1186">
            <v>3943</v>
          </cell>
          <cell r="I1186">
            <v>3084</v>
          </cell>
          <cell r="J1186" t="b">
            <v>0</v>
          </cell>
        </row>
        <row r="1187">
          <cell r="A1187">
            <v>198009002</v>
          </cell>
          <cell r="B1187">
            <v>37073</v>
          </cell>
          <cell r="C1187">
            <v>621889</v>
          </cell>
          <cell r="D1187">
            <v>555419</v>
          </cell>
          <cell r="E1187">
            <v>66470</v>
          </cell>
          <cell r="F1187">
            <v>692397</v>
          </cell>
          <cell r="G1187">
            <v>689585</v>
          </cell>
          <cell r="H1187">
            <v>12101</v>
          </cell>
          <cell r="I1187">
            <v>1379</v>
          </cell>
          <cell r="J1187" t="b">
            <v>0</v>
          </cell>
        </row>
        <row r="1188">
          <cell r="A1188">
            <v>199209001</v>
          </cell>
          <cell r="B1188">
            <v>37347</v>
          </cell>
          <cell r="C1188">
            <v>272711</v>
          </cell>
          <cell r="D1188">
            <v>254485</v>
          </cell>
          <cell r="E1188">
            <v>18226</v>
          </cell>
          <cell r="F1188">
            <v>28963</v>
          </cell>
          <cell r="G1188">
            <v>19674</v>
          </cell>
          <cell r="H1188">
            <v>2097</v>
          </cell>
          <cell r="I1188">
            <v>625</v>
          </cell>
          <cell r="J1188" t="b">
            <v>0</v>
          </cell>
        </row>
        <row r="1189">
          <cell r="A1189">
            <v>199209001</v>
          </cell>
          <cell r="B1189">
            <v>37712</v>
          </cell>
          <cell r="C1189">
            <v>267423</v>
          </cell>
          <cell r="D1189">
            <v>245246</v>
          </cell>
          <cell r="E1189">
            <v>22177</v>
          </cell>
          <cell r="F1189">
            <v>103870</v>
          </cell>
          <cell r="G1189">
            <v>15927</v>
          </cell>
          <cell r="H1189">
            <v>12202</v>
          </cell>
          <cell r="I1189">
            <v>6043</v>
          </cell>
          <cell r="J1189" t="b">
            <v>0</v>
          </cell>
        </row>
        <row r="1190">
          <cell r="A1190">
            <v>199209001</v>
          </cell>
          <cell r="B1190">
            <v>38078</v>
          </cell>
          <cell r="C1190">
            <v>105993</v>
          </cell>
          <cell r="D1190">
            <v>72171</v>
          </cell>
          <cell r="E1190">
            <v>33821</v>
          </cell>
          <cell r="F1190">
            <v>68268</v>
          </cell>
          <cell r="G1190">
            <v>19960</v>
          </cell>
          <cell r="H1190">
            <v>6504</v>
          </cell>
          <cell r="I1190">
            <v>3064</v>
          </cell>
          <cell r="J1190" t="b">
            <v>0</v>
          </cell>
        </row>
        <row r="1191">
          <cell r="A1191">
            <v>199212001</v>
          </cell>
          <cell r="B1191">
            <v>36770</v>
          </cell>
          <cell r="C1191">
            <v>190192</v>
          </cell>
          <cell r="D1191">
            <v>135699</v>
          </cell>
          <cell r="E1191">
            <v>54493</v>
          </cell>
          <cell r="F1191">
            <v>310463</v>
          </cell>
          <cell r="G1191">
            <v>63273</v>
          </cell>
          <cell r="H1191">
            <v>37539</v>
          </cell>
          <cell r="I1191">
            <v>2720</v>
          </cell>
          <cell r="J1191" t="b">
            <v>0</v>
          </cell>
        </row>
        <row r="1192">
          <cell r="A1192">
            <v>199212001</v>
          </cell>
          <cell r="B1192">
            <v>37135</v>
          </cell>
          <cell r="C1192">
            <v>182219</v>
          </cell>
          <cell r="D1192">
            <v>116924</v>
          </cell>
          <cell r="E1192">
            <v>65295</v>
          </cell>
          <cell r="F1192">
            <v>405413</v>
          </cell>
          <cell r="G1192">
            <v>58653</v>
          </cell>
          <cell r="H1192">
            <v>55177</v>
          </cell>
          <cell r="I1192">
            <v>10907</v>
          </cell>
          <cell r="J1192" t="b">
            <v>0</v>
          </cell>
        </row>
        <row r="1193">
          <cell r="A1193">
            <v>199212001</v>
          </cell>
          <cell r="B1193">
            <v>37500</v>
          </cell>
          <cell r="C1193">
            <v>202692</v>
          </cell>
          <cell r="D1193">
            <v>167753</v>
          </cell>
          <cell r="E1193">
            <v>34938</v>
          </cell>
          <cell r="F1193">
            <v>357895</v>
          </cell>
          <cell r="G1193">
            <v>55802</v>
          </cell>
          <cell r="H1193">
            <v>54369</v>
          </cell>
          <cell r="I1193">
            <v>12578</v>
          </cell>
          <cell r="J1193" t="b">
            <v>0</v>
          </cell>
        </row>
        <row r="1194">
          <cell r="A1194">
            <v>199212001</v>
          </cell>
          <cell r="B1194">
            <v>37865</v>
          </cell>
          <cell r="C1194">
            <v>237055</v>
          </cell>
          <cell r="D1194">
            <v>186749</v>
          </cell>
          <cell r="E1194">
            <v>50306</v>
          </cell>
          <cell r="F1194">
            <v>409603</v>
          </cell>
          <cell r="H1194">
            <v>17466</v>
          </cell>
          <cell r="I1194">
            <v>15523</v>
          </cell>
          <cell r="J1194" t="b">
            <v>0</v>
          </cell>
        </row>
        <row r="1195">
          <cell r="A1195">
            <v>199212001</v>
          </cell>
          <cell r="B1195">
            <v>38231</v>
          </cell>
          <cell r="C1195">
            <v>264937</v>
          </cell>
          <cell r="D1195">
            <v>224963</v>
          </cell>
          <cell r="E1195">
            <v>65771</v>
          </cell>
          <cell r="F1195">
            <v>492864</v>
          </cell>
          <cell r="H1195">
            <v>14943</v>
          </cell>
          <cell r="I1195">
            <v>15483</v>
          </cell>
          <cell r="J1195" t="b">
            <v>0</v>
          </cell>
        </row>
        <row r="1196">
          <cell r="A1196">
            <v>199212001</v>
          </cell>
          <cell r="B1196">
            <v>38596</v>
          </cell>
          <cell r="C1196">
            <v>466530</v>
          </cell>
          <cell r="D1196">
            <v>399288</v>
          </cell>
          <cell r="E1196">
            <v>67242</v>
          </cell>
          <cell r="F1196">
            <v>425148</v>
          </cell>
          <cell r="H1196">
            <v>16554</v>
          </cell>
          <cell r="I1196">
            <v>10737</v>
          </cell>
          <cell r="J1196" t="b">
            <v>0</v>
          </cell>
        </row>
        <row r="1197">
          <cell r="A1197">
            <v>199212002</v>
          </cell>
          <cell r="B1197">
            <v>36982</v>
          </cell>
          <cell r="C1197">
            <v>325143</v>
          </cell>
          <cell r="D1197">
            <v>308985</v>
          </cell>
          <cell r="E1197">
            <v>10000</v>
          </cell>
          <cell r="F1197">
            <v>432598</v>
          </cell>
          <cell r="G1197">
            <v>45193</v>
          </cell>
          <cell r="H1197">
            <v>3532</v>
          </cell>
          <cell r="I1197">
            <v>1138</v>
          </cell>
          <cell r="J1197" t="b">
            <v>1</v>
          </cell>
        </row>
        <row r="1198">
          <cell r="A1198">
            <v>199212002</v>
          </cell>
          <cell r="B1198">
            <v>37347</v>
          </cell>
          <cell r="C1198">
            <v>303781</v>
          </cell>
          <cell r="D1198">
            <v>286771</v>
          </cell>
          <cell r="E1198">
            <v>10000</v>
          </cell>
          <cell r="F1198">
            <v>472040</v>
          </cell>
          <cell r="G1198">
            <v>51421</v>
          </cell>
          <cell r="H1198">
            <v>2699</v>
          </cell>
          <cell r="I1198">
            <v>165</v>
          </cell>
          <cell r="J1198" t="b">
            <v>1</v>
          </cell>
        </row>
        <row r="1199">
          <cell r="A1199">
            <v>199212002</v>
          </cell>
          <cell r="B1199">
            <v>37712</v>
          </cell>
          <cell r="C1199">
            <v>286350</v>
          </cell>
          <cell r="D1199">
            <v>268433</v>
          </cell>
          <cell r="E1199">
            <v>17917</v>
          </cell>
          <cell r="F1199">
            <v>482656</v>
          </cell>
          <cell r="G1199">
            <v>60346</v>
          </cell>
          <cell r="H1199">
            <v>3879</v>
          </cell>
          <cell r="I1199">
            <v>2206</v>
          </cell>
          <cell r="J1199" t="b">
            <v>1</v>
          </cell>
        </row>
        <row r="1200">
          <cell r="A1200">
            <v>199212002</v>
          </cell>
          <cell r="B1200">
            <v>38078</v>
          </cell>
          <cell r="C1200">
            <v>286467</v>
          </cell>
          <cell r="D1200">
            <v>267766</v>
          </cell>
          <cell r="E1200">
            <v>18701</v>
          </cell>
          <cell r="F1200">
            <v>509172</v>
          </cell>
          <cell r="G1200">
            <v>69596</v>
          </cell>
          <cell r="H1200">
            <v>3703</v>
          </cell>
          <cell r="I1200">
            <v>1284</v>
          </cell>
          <cell r="J1200" t="b">
            <v>1</v>
          </cell>
        </row>
        <row r="1201">
          <cell r="A1201">
            <v>199307001</v>
          </cell>
          <cell r="B1201">
            <v>36586</v>
          </cell>
          <cell r="C1201">
            <v>3207484</v>
          </cell>
          <cell r="D1201">
            <v>1684198</v>
          </cell>
          <cell r="E1201">
            <v>1523286</v>
          </cell>
          <cell r="F1201">
            <v>2940709</v>
          </cell>
          <cell r="G1201">
            <v>2237646</v>
          </cell>
          <cell r="H1201">
            <v>406134</v>
          </cell>
          <cell r="I1201">
            <v>484964</v>
          </cell>
          <cell r="J1201" t="b">
            <v>0</v>
          </cell>
        </row>
        <row r="1202">
          <cell r="A1202">
            <v>199307001</v>
          </cell>
          <cell r="B1202">
            <v>36951</v>
          </cell>
          <cell r="C1202">
            <v>3079021</v>
          </cell>
          <cell r="D1202">
            <v>1399435</v>
          </cell>
          <cell r="E1202">
            <v>1679586</v>
          </cell>
          <cell r="F1202">
            <v>2781998</v>
          </cell>
          <cell r="G1202">
            <v>2264406</v>
          </cell>
          <cell r="H1202">
            <v>359892</v>
          </cell>
          <cell r="I1202">
            <v>441441</v>
          </cell>
          <cell r="J1202" t="b">
            <v>0</v>
          </cell>
        </row>
        <row r="1203">
          <cell r="A1203">
            <v>199307001</v>
          </cell>
          <cell r="B1203">
            <v>37316</v>
          </cell>
          <cell r="C1203">
            <v>6311749</v>
          </cell>
          <cell r="D1203">
            <v>4469135</v>
          </cell>
          <cell r="E1203">
            <v>1842614</v>
          </cell>
          <cell r="F1203">
            <v>2808627</v>
          </cell>
          <cell r="G1203">
            <v>2269793</v>
          </cell>
          <cell r="H1203">
            <v>244542</v>
          </cell>
          <cell r="I1203">
            <v>292027</v>
          </cell>
          <cell r="J1203" t="b">
            <v>0</v>
          </cell>
        </row>
        <row r="1204">
          <cell r="A1204">
            <v>199307001</v>
          </cell>
          <cell r="B1204">
            <v>37681</v>
          </cell>
          <cell r="C1204">
            <v>6152466</v>
          </cell>
          <cell r="D1204">
            <v>4145601</v>
          </cell>
          <cell r="E1204">
            <v>2006865</v>
          </cell>
          <cell r="F1204">
            <v>2972541</v>
          </cell>
          <cell r="G1204">
            <v>2223726</v>
          </cell>
          <cell r="H1204">
            <v>471736</v>
          </cell>
          <cell r="I1204">
            <v>448250</v>
          </cell>
          <cell r="J1204" t="b">
            <v>0</v>
          </cell>
        </row>
        <row r="1205">
          <cell r="A1205">
            <v>199307001</v>
          </cell>
          <cell r="B1205">
            <v>38047</v>
          </cell>
          <cell r="C1205">
            <v>7274477</v>
          </cell>
          <cell r="D1205">
            <v>5132732</v>
          </cell>
          <cell r="E1205">
            <v>2141745</v>
          </cell>
          <cell r="F1205">
            <v>2890769</v>
          </cell>
          <cell r="G1205">
            <v>2262707</v>
          </cell>
          <cell r="H1205">
            <v>270728</v>
          </cell>
          <cell r="I1205">
            <v>223880</v>
          </cell>
          <cell r="J1205" t="b">
            <v>0</v>
          </cell>
        </row>
        <row r="1206">
          <cell r="A1206">
            <v>199307002</v>
          </cell>
          <cell r="B1206">
            <v>36861</v>
          </cell>
          <cell r="C1206">
            <v>1608890</v>
          </cell>
          <cell r="D1206">
            <v>1018901</v>
          </cell>
          <cell r="E1206">
            <v>556988</v>
          </cell>
          <cell r="F1206">
            <v>2895368</v>
          </cell>
          <cell r="H1206">
            <v>71465</v>
          </cell>
          <cell r="I1206">
            <v>88159</v>
          </cell>
          <cell r="J1206" t="b">
            <v>1</v>
          </cell>
        </row>
        <row r="1207">
          <cell r="A1207">
            <v>199307002</v>
          </cell>
          <cell r="B1207">
            <v>37226</v>
          </cell>
          <cell r="C1207">
            <v>1696838</v>
          </cell>
          <cell r="D1207">
            <v>1062042</v>
          </cell>
          <cell r="E1207">
            <v>619795</v>
          </cell>
          <cell r="F1207">
            <v>2942540</v>
          </cell>
          <cell r="H1207">
            <v>67354</v>
          </cell>
          <cell r="I1207">
            <v>109807</v>
          </cell>
          <cell r="J1207" t="b">
            <v>1</v>
          </cell>
        </row>
        <row r="1208">
          <cell r="A1208">
            <v>199307002</v>
          </cell>
          <cell r="B1208">
            <v>37591</v>
          </cell>
          <cell r="C1208">
            <v>1653446</v>
          </cell>
          <cell r="D1208">
            <v>963243</v>
          </cell>
          <cell r="E1208">
            <v>675203</v>
          </cell>
          <cell r="F1208">
            <v>2970875</v>
          </cell>
          <cell r="H1208">
            <v>113552</v>
          </cell>
          <cell r="I1208">
            <v>120407</v>
          </cell>
          <cell r="J1208" t="b">
            <v>1</v>
          </cell>
        </row>
        <row r="1209">
          <cell r="A1209">
            <v>199311001</v>
          </cell>
          <cell r="B1209">
            <v>36586</v>
          </cell>
          <cell r="C1209">
            <v>4994490</v>
          </cell>
          <cell r="D1209">
            <v>4571354</v>
          </cell>
          <cell r="E1209">
            <v>423135</v>
          </cell>
          <cell r="F1209">
            <v>2869250</v>
          </cell>
          <cell r="G1209">
            <v>1089488</v>
          </cell>
          <cell r="H1209">
            <v>344528</v>
          </cell>
          <cell r="I1209">
            <v>272893</v>
          </cell>
          <cell r="J1209" t="b">
            <v>0</v>
          </cell>
        </row>
        <row r="1210">
          <cell r="A1210">
            <v>199311001</v>
          </cell>
          <cell r="B1210">
            <v>36951</v>
          </cell>
          <cell r="C1210">
            <v>5137291</v>
          </cell>
          <cell r="D1210">
            <v>4616065</v>
          </cell>
          <cell r="E1210">
            <v>521226</v>
          </cell>
          <cell r="F1210">
            <v>3487013</v>
          </cell>
          <cell r="G1210">
            <v>1414489</v>
          </cell>
          <cell r="H1210">
            <v>531168</v>
          </cell>
          <cell r="I1210">
            <v>465221</v>
          </cell>
          <cell r="J1210" t="b">
            <v>0</v>
          </cell>
        </row>
        <row r="1211">
          <cell r="A1211">
            <v>199311001</v>
          </cell>
          <cell r="B1211">
            <v>37316</v>
          </cell>
          <cell r="C1211">
            <v>1766273</v>
          </cell>
          <cell r="D1211">
            <v>1015125</v>
          </cell>
          <cell r="E1211">
            <v>751147</v>
          </cell>
          <cell r="F1211">
            <v>4573033</v>
          </cell>
          <cell r="G1211">
            <v>1579452</v>
          </cell>
          <cell r="H1211">
            <v>751525</v>
          </cell>
          <cell r="I1211">
            <v>683365</v>
          </cell>
          <cell r="J1211" t="b">
            <v>0</v>
          </cell>
        </row>
        <row r="1212">
          <cell r="A1212">
            <v>199311001</v>
          </cell>
          <cell r="B1212">
            <v>37681</v>
          </cell>
          <cell r="C1212">
            <v>2246795</v>
          </cell>
          <cell r="D1212">
            <v>1392913</v>
          </cell>
          <cell r="E1212">
            <v>853882</v>
          </cell>
          <cell r="F1212">
            <v>4861487</v>
          </cell>
          <cell r="G1212">
            <v>1656813</v>
          </cell>
          <cell r="H1212">
            <v>534104</v>
          </cell>
          <cell r="I1212">
            <v>555414</v>
          </cell>
          <cell r="J1212" t="b">
            <v>0</v>
          </cell>
        </row>
        <row r="1213">
          <cell r="A1213">
            <v>199311001</v>
          </cell>
          <cell r="B1213">
            <v>38047</v>
          </cell>
          <cell r="C1213">
            <v>3078401</v>
          </cell>
          <cell r="D1213">
            <v>1837743</v>
          </cell>
          <cell r="E1213">
            <v>1240657</v>
          </cell>
          <cell r="F1213">
            <v>5905312</v>
          </cell>
          <cell r="G1213">
            <v>1956289</v>
          </cell>
          <cell r="H1213">
            <v>940030</v>
          </cell>
          <cell r="I1213">
            <v>972531</v>
          </cell>
          <cell r="J1213" t="b">
            <v>0</v>
          </cell>
        </row>
        <row r="1214">
          <cell r="A1214">
            <v>199311001</v>
          </cell>
          <cell r="B1214">
            <v>38412</v>
          </cell>
          <cell r="C1214">
            <v>3629765</v>
          </cell>
          <cell r="D1214">
            <v>2382711</v>
          </cell>
          <cell r="E1214">
            <v>1247054</v>
          </cell>
          <cell r="F1214">
            <v>8493395</v>
          </cell>
          <cell r="G1214">
            <v>2013556</v>
          </cell>
          <cell r="H1214">
            <v>1138098</v>
          </cell>
          <cell r="I1214">
            <v>1170033</v>
          </cell>
          <cell r="J1214" t="b">
            <v>0</v>
          </cell>
        </row>
        <row r="1215">
          <cell r="A1215">
            <v>199311001</v>
          </cell>
          <cell r="B1215">
            <v>38777</v>
          </cell>
          <cell r="C1215">
            <v>2316069</v>
          </cell>
          <cell r="D1215">
            <v>1096377</v>
          </cell>
          <cell r="E1215">
            <v>1219692</v>
          </cell>
          <cell r="F1215">
            <v>5662552</v>
          </cell>
          <cell r="G1215">
            <v>2033435</v>
          </cell>
          <cell r="H1215">
            <v>713475</v>
          </cell>
          <cell r="I1215">
            <v>769742</v>
          </cell>
          <cell r="J1215" t="b">
            <v>0</v>
          </cell>
        </row>
        <row r="1216">
          <cell r="A1216">
            <v>199311001</v>
          </cell>
          <cell r="B1216">
            <v>39142</v>
          </cell>
          <cell r="C1216">
            <v>2207572</v>
          </cell>
          <cell r="D1216">
            <v>1015974</v>
          </cell>
          <cell r="E1216">
            <v>1191598</v>
          </cell>
          <cell r="F1216">
            <v>5303793</v>
          </cell>
          <cell r="G1216">
            <v>2117371</v>
          </cell>
          <cell r="H1216">
            <v>473041</v>
          </cell>
          <cell r="I1216">
            <v>513231</v>
          </cell>
          <cell r="J1216" t="b">
            <v>0</v>
          </cell>
        </row>
        <row r="1217">
          <cell r="A1217">
            <v>199311002</v>
          </cell>
          <cell r="B1217">
            <v>36951</v>
          </cell>
          <cell r="C1217">
            <v>2456124</v>
          </cell>
          <cell r="D1217">
            <v>1647864</v>
          </cell>
          <cell r="E1217">
            <v>808260</v>
          </cell>
          <cell r="F1217">
            <v>1884184</v>
          </cell>
          <cell r="G1217">
            <v>1629018</v>
          </cell>
          <cell r="H1217">
            <v>306655</v>
          </cell>
          <cell r="I1217">
            <v>286360</v>
          </cell>
          <cell r="J1217" t="b">
            <v>0</v>
          </cell>
        </row>
        <row r="1218">
          <cell r="A1218">
            <v>199311002</v>
          </cell>
          <cell r="B1218">
            <v>37316</v>
          </cell>
          <cell r="C1218">
            <v>2500818</v>
          </cell>
          <cell r="D1218">
            <v>1552683</v>
          </cell>
          <cell r="E1218">
            <v>948135</v>
          </cell>
          <cell r="F1218">
            <v>2105018</v>
          </cell>
          <cell r="G1218">
            <v>1840023</v>
          </cell>
          <cell r="H1218">
            <v>320241</v>
          </cell>
          <cell r="I1218">
            <v>296965</v>
          </cell>
          <cell r="J1218" t="b">
            <v>0</v>
          </cell>
        </row>
        <row r="1219">
          <cell r="A1219">
            <v>199311002</v>
          </cell>
          <cell r="B1219">
            <v>37681</v>
          </cell>
          <cell r="C1219">
            <v>2515289</v>
          </cell>
          <cell r="D1219">
            <v>1405754</v>
          </cell>
          <cell r="E1219">
            <v>1109535</v>
          </cell>
          <cell r="F1219">
            <v>2301500</v>
          </cell>
          <cell r="G1219">
            <v>1986717</v>
          </cell>
          <cell r="H1219">
            <v>350273</v>
          </cell>
          <cell r="I1219">
            <v>331034</v>
          </cell>
          <cell r="J1219" t="b">
            <v>0</v>
          </cell>
        </row>
        <row r="1220">
          <cell r="A1220">
            <v>199311002</v>
          </cell>
          <cell r="B1220">
            <v>38047</v>
          </cell>
          <cell r="C1220">
            <v>2448174</v>
          </cell>
          <cell r="D1220">
            <v>1218949</v>
          </cell>
          <cell r="E1220">
            <v>1229225</v>
          </cell>
          <cell r="F1220">
            <v>2408921</v>
          </cell>
          <cell r="G1220">
            <v>2059458</v>
          </cell>
          <cell r="H1220">
            <v>444297</v>
          </cell>
          <cell r="I1220">
            <v>428352</v>
          </cell>
          <cell r="J1220" t="b">
            <v>0</v>
          </cell>
        </row>
        <row r="1221">
          <cell r="A1221">
            <v>199311002</v>
          </cell>
          <cell r="B1221">
            <v>38412</v>
          </cell>
          <cell r="C1221">
            <v>2378059</v>
          </cell>
          <cell r="D1221">
            <v>1069310</v>
          </cell>
          <cell r="E1221">
            <v>1308749</v>
          </cell>
          <cell r="F1221">
            <v>2508479</v>
          </cell>
          <cell r="G1221">
            <v>2145155</v>
          </cell>
          <cell r="H1221">
            <v>389272</v>
          </cell>
          <cell r="I1221">
            <v>372680</v>
          </cell>
          <cell r="J1221" t="b">
            <v>0</v>
          </cell>
        </row>
        <row r="1222">
          <cell r="A1222">
            <v>199311002</v>
          </cell>
          <cell r="B1222">
            <v>38777</v>
          </cell>
          <cell r="C1222">
            <v>2097401</v>
          </cell>
          <cell r="D1222">
            <v>1180006</v>
          </cell>
          <cell r="E1222">
            <v>917394</v>
          </cell>
          <cell r="F1222">
            <v>2681599</v>
          </cell>
          <cell r="G1222">
            <v>2218221</v>
          </cell>
          <cell r="H1222">
            <v>270881</v>
          </cell>
          <cell r="I1222">
            <v>263298</v>
          </cell>
          <cell r="J1222" t="b">
            <v>0</v>
          </cell>
        </row>
        <row r="1223">
          <cell r="A1223">
            <v>199311002</v>
          </cell>
          <cell r="B1223">
            <v>39142</v>
          </cell>
          <cell r="C1223">
            <v>1683466</v>
          </cell>
          <cell r="D1223">
            <v>797182</v>
          </cell>
          <cell r="E1223">
            <v>886284</v>
          </cell>
          <cell r="F1223">
            <v>3336929</v>
          </cell>
          <cell r="G1223">
            <v>2791007</v>
          </cell>
          <cell r="H1223">
            <v>161897</v>
          </cell>
          <cell r="I1223">
            <v>160582</v>
          </cell>
          <cell r="J1223" t="b">
            <v>0</v>
          </cell>
        </row>
        <row r="1224">
          <cell r="A1224">
            <v>199402001</v>
          </cell>
          <cell r="B1224">
            <v>36951</v>
          </cell>
          <cell r="C1224">
            <v>786600</v>
          </cell>
          <cell r="D1224">
            <v>655700</v>
          </cell>
          <cell r="E1224">
            <v>130900</v>
          </cell>
          <cell r="F1224">
            <v>1344600</v>
          </cell>
          <cell r="G1224">
            <v>907400</v>
          </cell>
          <cell r="H1224">
            <v>77400</v>
          </cell>
          <cell r="I1224">
            <v>74900</v>
          </cell>
          <cell r="J1224" t="b">
            <v>0</v>
          </cell>
        </row>
        <row r="1225">
          <cell r="A1225">
            <v>199402001</v>
          </cell>
          <cell r="B1225">
            <v>37316</v>
          </cell>
          <cell r="C1225">
            <v>843500</v>
          </cell>
          <cell r="D1225">
            <v>702100</v>
          </cell>
          <cell r="E1225">
            <v>141400</v>
          </cell>
          <cell r="F1225">
            <v>1527800</v>
          </cell>
          <cell r="G1225">
            <v>981300</v>
          </cell>
          <cell r="H1225">
            <v>56400</v>
          </cell>
          <cell r="I1225">
            <v>54900</v>
          </cell>
          <cell r="J1225" t="b">
            <v>0</v>
          </cell>
        </row>
        <row r="1226">
          <cell r="A1226">
            <v>199402001</v>
          </cell>
          <cell r="B1226">
            <v>37681</v>
          </cell>
          <cell r="C1226">
            <v>914200</v>
          </cell>
          <cell r="D1226">
            <v>759300</v>
          </cell>
          <cell r="E1226">
            <v>154900</v>
          </cell>
          <cell r="F1226">
            <v>1694000</v>
          </cell>
          <cell r="G1226">
            <v>1065700</v>
          </cell>
          <cell r="H1226">
            <v>88800</v>
          </cell>
          <cell r="I1226">
            <v>93200</v>
          </cell>
          <cell r="J1226" t="b">
            <v>0</v>
          </cell>
        </row>
        <row r="1227">
          <cell r="A1227">
            <v>199402001</v>
          </cell>
          <cell r="B1227">
            <v>38777</v>
          </cell>
          <cell r="C1227">
            <v>1366556</v>
          </cell>
          <cell r="D1227">
            <v>1107644</v>
          </cell>
          <cell r="E1227">
            <v>258912</v>
          </cell>
          <cell r="F1227">
            <v>2498415</v>
          </cell>
          <cell r="G1227">
            <v>1625811</v>
          </cell>
          <cell r="H1227">
            <v>180494</v>
          </cell>
          <cell r="I1227">
            <v>181046</v>
          </cell>
          <cell r="J1227" t="b">
            <v>0</v>
          </cell>
        </row>
        <row r="1228">
          <cell r="A1228">
            <v>199402001</v>
          </cell>
          <cell r="B1228">
            <v>39142</v>
          </cell>
          <cell r="C1228">
            <v>1670200</v>
          </cell>
          <cell r="D1228">
            <v>1372768</v>
          </cell>
          <cell r="E1228">
            <v>297432</v>
          </cell>
          <cell r="F1228">
            <v>3086558</v>
          </cell>
          <cell r="G1228">
            <v>1967419</v>
          </cell>
          <cell r="H1228">
            <v>154389</v>
          </cell>
          <cell r="I1228">
            <v>153380</v>
          </cell>
          <cell r="J1228" t="b">
            <v>0</v>
          </cell>
        </row>
        <row r="1229">
          <cell r="A1229">
            <v>199403001</v>
          </cell>
          <cell r="B1229">
            <v>36220</v>
          </cell>
          <cell r="C1229">
            <v>418000</v>
          </cell>
          <cell r="D1229">
            <v>134000</v>
          </cell>
          <cell r="E1229">
            <v>284000</v>
          </cell>
          <cell r="F1229">
            <v>986000</v>
          </cell>
          <cell r="G1229">
            <v>17000</v>
          </cell>
          <cell r="H1229">
            <v>8000</v>
          </cell>
          <cell r="I1229">
            <v>25000</v>
          </cell>
          <cell r="J1229" t="b">
            <v>0</v>
          </cell>
        </row>
        <row r="1230">
          <cell r="A1230">
            <v>199403001</v>
          </cell>
          <cell r="B1230">
            <v>36586</v>
          </cell>
          <cell r="C1230">
            <v>445000</v>
          </cell>
          <cell r="D1230">
            <v>147000</v>
          </cell>
          <cell r="E1230">
            <v>297000</v>
          </cell>
          <cell r="F1230">
            <v>961000</v>
          </cell>
          <cell r="G1230">
            <v>17000</v>
          </cell>
          <cell r="H1230">
            <v>18000</v>
          </cell>
          <cell r="I1230">
            <v>30000</v>
          </cell>
          <cell r="J1230" t="b">
            <v>0</v>
          </cell>
        </row>
        <row r="1231">
          <cell r="A1231">
            <v>199403001</v>
          </cell>
          <cell r="B1231">
            <v>36951</v>
          </cell>
          <cell r="C1231">
            <v>433000</v>
          </cell>
          <cell r="D1231">
            <v>124000</v>
          </cell>
          <cell r="E1231">
            <v>308000</v>
          </cell>
          <cell r="F1231">
            <v>957000</v>
          </cell>
          <cell r="G1231">
            <v>17000</v>
          </cell>
          <cell r="H1231">
            <v>15000</v>
          </cell>
          <cell r="I1231">
            <v>24000</v>
          </cell>
          <cell r="J1231" t="b">
            <v>0</v>
          </cell>
        </row>
        <row r="1232">
          <cell r="A1232">
            <v>199403001</v>
          </cell>
          <cell r="B1232">
            <v>37316</v>
          </cell>
          <cell r="C1232">
            <v>433149</v>
          </cell>
          <cell r="D1232">
            <v>124290</v>
          </cell>
          <cell r="E1232">
            <v>308859</v>
          </cell>
          <cell r="F1232">
            <v>957593</v>
          </cell>
          <cell r="G1232">
            <v>17648</v>
          </cell>
          <cell r="H1232">
            <v>15712</v>
          </cell>
          <cell r="I1232">
            <v>24518</v>
          </cell>
          <cell r="J1232" t="b">
            <v>0</v>
          </cell>
        </row>
        <row r="1233">
          <cell r="A1233">
            <v>199403001</v>
          </cell>
          <cell r="B1233">
            <v>37681</v>
          </cell>
          <cell r="C1233">
            <v>410604</v>
          </cell>
          <cell r="D1233">
            <v>111133</v>
          </cell>
          <cell r="E1233">
            <v>299471</v>
          </cell>
          <cell r="F1233">
            <v>927300</v>
          </cell>
          <cell r="G1233">
            <v>18193</v>
          </cell>
          <cell r="H1233">
            <v>-8341</v>
          </cell>
          <cell r="I1233">
            <v>-4378</v>
          </cell>
          <cell r="J1233" t="b">
            <v>0</v>
          </cell>
        </row>
        <row r="1234">
          <cell r="A1234">
            <v>199403001</v>
          </cell>
          <cell r="B1234">
            <v>38047</v>
          </cell>
          <cell r="C1234">
            <v>405094</v>
          </cell>
          <cell r="D1234">
            <v>101380</v>
          </cell>
          <cell r="E1234">
            <v>303714</v>
          </cell>
          <cell r="F1234">
            <v>906371</v>
          </cell>
          <cell r="G1234">
            <v>16328</v>
          </cell>
          <cell r="H1234">
            <v>6717</v>
          </cell>
          <cell r="I1234">
            <v>10749</v>
          </cell>
          <cell r="J1234" t="b">
            <v>0</v>
          </cell>
        </row>
        <row r="1235">
          <cell r="A1235">
            <v>199403002</v>
          </cell>
          <cell r="B1235">
            <v>36861</v>
          </cell>
          <cell r="C1235">
            <v>29504</v>
          </cell>
          <cell r="D1235">
            <v>8600</v>
          </cell>
          <cell r="E1235">
            <v>10000</v>
          </cell>
          <cell r="F1235">
            <v>108637</v>
          </cell>
          <cell r="G1235">
            <v>13281</v>
          </cell>
          <cell r="H1235">
            <v>25</v>
          </cell>
          <cell r="I1235">
            <v>511</v>
          </cell>
          <cell r="J1235" t="b">
            <v>0</v>
          </cell>
        </row>
        <row r="1236">
          <cell r="A1236">
            <v>199403002</v>
          </cell>
          <cell r="B1236">
            <v>37226</v>
          </cell>
          <cell r="C1236">
            <v>28142</v>
          </cell>
          <cell r="D1236">
            <v>6375</v>
          </cell>
          <cell r="E1236">
            <v>10000</v>
          </cell>
          <cell r="F1236">
            <v>89141</v>
          </cell>
          <cell r="G1236">
            <v>13281</v>
          </cell>
          <cell r="H1236">
            <v>240</v>
          </cell>
          <cell r="I1236">
            <v>646</v>
          </cell>
          <cell r="J1236" t="b">
            <v>0</v>
          </cell>
        </row>
        <row r="1237">
          <cell r="A1237">
            <v>199403002</v>
          </cell>
          <cell r="B1237">
            <v>37591</v>
          </cell>
          <cell r="C1237">
            <v>24011</v>
          </cell>
          <cell r="D1237">
            <v>2372</v>
          </cell>
          <cell r="E1237">
            <v>10000</v>
          </cell>
          <cell r="F1237">
            <v>51014</v>
          </cell>
          <cell r="G1237">
            <v>9231</v>
          </cell>
          <cell r="H1237">
            <v>300</v>
          </cell>
          <cell r="I1237">
            <v>672</v>
          </cell>
          <cell r="J1237" t="b">
            <v>0</v>
          </cell>
        </row>
        <row r="1238">
          <cell r="A1238">
            <v>199406001</v>
          </cell>
          <cell r="B1238">
            <v>37742</v>
          </cell>
          <cell r="J1238" t="b">
            <v>1</v>
          </cell>
        </row>
        <row r="1239">
          <cell r="A1239">
            <v>199406001</v>
          </cell>
          <cell r="B1239">
            <v>38108</v>
          </cell>
          <cell r="J1239" t="b">
            <v>1</v>
          </cell>
        </row>
        <row r="1240">
          <cell r="A1240">
            <v>199406001</v>
          </cell>
          <cell r="B1240">
            <v>38489</v>
          </cell>
          <cell r="F1240">
            <v>362707</v>
          </cell>
          <cell r="G1240">
            <v>82920</v>
          </cell>
          <cell r="J1240" t="b">
            <v>0</v>
          </cell>
        </row>
        <row r="1241">
          <cell r="A1241">
            <v>199406002</v>
          </cell>
          <cell r="B1241">
            <v>36800</v>
          </cell>
          <cell r="C1241">
            <v>89663</v>
          </cell>
          <cell r="D1241">
            <v>56821</v>
          </cell>
          <cell r="E1241">
            <v>32841</v>
          </cell>
          <cell r="F1241">
            <v>331708</v>
          </cell>
          <cell r="G1241">
            <v>327322</v>
          </cell>
          <cell r="H1241">
            <v>642</v>
          </cell>
          <cell r="I1241">
            <v>1518</v>
          </cell>
          <cell r="J1241" t="b">
            <v>0</v>
          </cell>
        </row>
        <row r="1242">
          <cell r="A1242">
            <v>199510001</v>
          </cell>
          <cell r="B1242">
            <v>37043</v>
          </cell>
          <cell r="C1242">
            <v>170664</v>
          </cell>
          <cell r="D1242">
            <v>109949</v>
          </cell>
          <cell r="E1242">
            <v>60714</v>
          </cell>
          <cell r="F1242">
            <v>374403</v>
          </cell>
          <cell r="G1242">
            <v>219389</v>
          </cell>
          <cell r="H1242">
            <v>-11152</v>
          </cell>
          <cell r="I1242">
            <v>1004</v>
          </cell>
          <cell r="J1242" t="b">
            <v>1</v>
          </cell>
        </row>
        <row r="1243">
          <cell r="A1243">
            <v>199510001</v>
          </cell>
          <cell r="B1243">
            <v>37408</v>
          </cell>
          <cell r="C1243">
            <v>153577</v>
          </cell>
          <cell r="D1243">
            <v>92302</v>
          </cell>
          <cell r="E1243">
            <v>61274</v>
          </cell>
          <cell r="F1243">
            <v>250376</v>
          </cell>
          <cell r="G1243">
            <v>188972</v>
          </cell>
          <cell r="H1243">
            <v>1700</v>
          </cell>
          <cell r="I1243">
            <v>1085</v>
          </cell>
          <cell r="J1243" t="b">
            <v>1</v>
          </cell>
        </row>
        <row r="1244">
          <cell r="A1244">
            <v>199510001</v>
          </cell>
          <cell r="B1244">
            <v>38869</v>
          </cell>
          <cell r="C1244">
            <v>156008</v>
          </cell>
          <cell r="D1244">
            <v>92800</v>
          </cell>
          <cell r="E1244">
            <v>63208</v>
          </cell>
          <cell r="F1244">
            <v>221591</v>
          </cell>
          <cell r="G1244">
            <v>171537</v>
          </cell>
          <cell r="H1244">
            <v>1158</v>
          </cell>
          <cell r="I1244">
            <v>3237</v>
          </cell>
          <cell r="J1244" t="b">
            <v>0</v>
          </cell>
        </row>
        <row r="1245">
          <cell r="A1245">
            <v>199511001</v>
          </cell>
          <cell r="B1245">
            <v>36800</v>
          </cell>
          <cell r="C1245">
            <v>277118</v>
          </cell>
          <cell r="D1245">
            <v>196730</v>
          </cell>
          <cell r="E1245">
            <v>93967</v>
          </cell>
          <cell r="F1245">
            <v>399239</v>
          </cell>
          <cell r="G1245">
            <v>394782</v>
          </cell>
          <cell r="H1245">
            <v>15400</v>
          </cell>
          <cell r="I1245">
            <v>23491</v>
          </cell>
          <cell r="J1245" t="b">
            <v>0</v>
          </cell>
        </row>
        <row r="1246">
          <cell r="A1246">
            <v>199511001</v>
          </cell>
          <cell r="B1246">
            <v>37165</v>
          </cell>
          <cell r="C1246">
            <v>287100</v>
          </cell>
          <cell r="D1246">
            <v>193133</v>
          </cell>
          <cell r="E1246">
            <v>80388</v>
          </cell>
          <cell r="F1246">
            <v>370793</v>
          </cell>
          <cell r="G1246">
            <v>366794</v>
          </cell>
          <cell r="H1246">
            <v>13570</v>
          </cell>
          <cell r="I1246">
            <v>21475</v>
          </cell>
          <cell r="J1246" t="b">
            <v>0</v>
          </cell>
        </row>
        <row r="1247">
          <cell r="A1247">
            <v>199511001</v>
          </cell>
          <cell r="B1247">
            <v>37530</v>
          </cell>
          <cell r="C1247">
            <v>259990</v>
          </cell>
          <cell r="D1247">
            <v>166071</v>
          </cell>
          <cell r="E1247">
            <v>93919</v>
          </cell>
          <cell r="F1247">
            <v>386492</v>
          </cell>
          <cell r="G1247">
            <v>382915</v>
          </cell>
          <cell r="H1247">
            <v>16385</v>
          </cell>
          <cell r="I1247">
            <v>21016</v>
          </cell>
          <cell r="J1247" t="b">
            <v>0</v>
          </cell>
        </row>
        <row r="1248">
          <cell r="A1248">
            <v>199511001</v>
          </cell>
          <cell r="B1248">
            <v>37895</v>
          </cell>
          <cell r="C1248">
            <v>261278</v>
          </cell>
          <cell r="D1248">
            <v>165140</v>
          </cell>
          <cell r="E1248">
            <v>96138</v>
          </cell>
          <cell r="F1248">
            <v>370581</v>
          </cell>
          <cell r="G1248">
            <v>365296</v>
          </cell>
          <cell r="H1248">
            <v>959</v>
          </cell>
          <cell r="I1248">
            <v>3023</v>
          </cell>
          <cell r="J1248" t="b">
            <v>0</v>
          </cell>
        </row>
        <row r="1249">
          <cell r="A1249">
            <v>199511001</v>
          </cell>
          <cell r="B1249">
            <v>38261</v>
          </cell>
          <cell r="C1249">
            <v>298363</v>
          </cell>
          <cell r="D1249">
            <v>200085</v>
          </cell>
          <cell r="E1249">
            <v>98278</v>
          </cell>
          <cell r="F1249">
            <v>354743</v>
          </cell>
          <cell r="G1249">
            <v>347652</v>
          </cell>
          <cell r="H1249">
            <v>3019</v>
          </cell>
          <cell r="I1249">
            <v>3707</v>
          </cell>
          <cell r="J1249" t="b">
            <v>0</v>
          </cell>
        </row>
        <row r="1250">
          <cell r="A1250">
            <v>199512001</v>
          </cell>
          <cell r="B1250">
            <v>36831</v>
          </cell>
          <cell r="C1250">
            <v>968926</v>
          </cell>
          <cell r="D1250">
            <v>514927</v>
          </cell>
          <cell r="E1250">
            <v>453999</v>
          </cell>
          <cell r="F1250">
            <v>1500385</v>
          </cell>
          <cell r="G1250">
            <v>152313</v>
          </cell>
          <cell r="H1250">
            <v>13329</v>
          </cell>
          <cell r="I1250">
            <v>35760</v>
          </cell>
          <cell r="J1250" t="b">
            <v>1</v>
          </cell>
        </row>
        <row r="1251">
          <cell r="A1251">
            <v>199512001</v>
          </cell>
          <cell r="B1251">
            <v>37196</v>
          </cell>
          <cell r="C1251">
            <v>1033306</v>
          </cell>
          <cell r="D1251">
            <v>579196</v>
          </cell>
          <cell r="E1251">
            <v>454110</v>
          </cell>
          <cell r="F1251">
            <v>1593063</v>
          </cell>
          <cell r="G1251">
            <v>153655</v>
          </cell>
          <cell r="H1251">
            <v>-11342</v>
          </cell>
          <cell r="I1251">
            <v>34368</v>
          </cell>
          <cell r="J1251" t="b">
            <v>1</v>
          </cell>
        </row>
        <row r="1252">
          <cell r="A1252">
            <v>199512001</v>
          </cell>
          <cell r="B1252">
            <v>37561</v>
          </cell>
          <cell r="C1252">
            <v>1028150</v>
          </cell>
          <cell r="D1252">
            <v>569825</v>
          </cell>
          <cell r="E1252">
            <v>458324</v>
          </cell>
          <cell r="F1252">
            <v>1654989</v>
          </cell>
          <cell r="G1252">
            <v>172047</v>
          </cell>
          <cell r="H1252">
            <v>17374</v>
          </cell>
          <cell r="I1252">
            <v>35730</v>
          </cell>
          <cell r="J1252" t="b">
            <v>1</v>
          </cell>
        </row>
        <row r="1253">
          <cell r="A1253">
            <v>199512001</v>
          </cell>
          <cell r="B1253">
            <v>37926</v>
          </cell>
          <cell r="C1253">
            <v>1049648</v>
          </cell>
          <cell r="D1253">
            <v>571001</v>
          </cell>
          <cell r="E1253">
            <v>478646</v>
          </cell>
          <cell r="F1253">
            <v>1734510</v>
          </cell>
          <cell r="G1253">
            <v>182070</v>
          </cell>
          <cell r="H1253">
            <v>14583</v>
          </cell>
          <cell r="I1253">
            <v>45042</v>
          </cell>
          <cell r="J1253" t="b">
            <v>1</v>
          </cell>
        </row>
        <row r="1254">
          <cell r="A1254">
            <v>199512001</v>
          </cell>
          <cell r="B1254">
            <v>38657</v>
          </cell>
          <cell r="C1254">
            <v>1516584</v>
          </cell>
          <cell r="D1254">
            <v>1029699</v>
          </cell>
          <cell r="E1254">
            <v>486884</v>
          </cell>
          <cell r="F1254">
            <v>1868964</v>
          </cell>
          <cell r="G1254">
            <v>718753</v>
          </cell>
          <cell r="H1254">
            <v>43866</v>
          </cell>
          <cell r="I1254">
            <v>30751</v>
          </cell>
          <cell r="J1254" t="b">
            <v>0</v>
          </cell>
        </row>
        <row r="1255">
          <cell r="A1255">
            <v>199512001</v>
          </cell>
          <cell r="B1255">
            <v>39022</v>
          </cell>
          <cell r="C1255">
            <v>1586969</v>
          </cell>
          <cell r="D1255">
            <v>1088849</v>
          </cell>
          <cell r="E1255">
            <v>498120</v>
          </cell>
          <cell r="F1255">
            <v>1942367</v>
          </cell>
          <cell r="G1255">
            <v>772308</v>
          </cell>
          <cell r="H1255">
            <v>42727</v>
          </cell>
          <cell r="I1255">
            <v>39915</v>
          </cell>
          <cell r="J1255" t="b">
            <v>0</v>
          </cell>
        </row>
        <row r="1256">
          <cell r="A1256">
            <v>199512001</v>
          </cell>
          <cell r="B1256">
            <v>39387</v>
          </cell>
          <cell r="C1256">
            <v>1726590</v>
          </cell>
          <cell r="D1256">
            <v>1228471</v>
          </cell>
          <cell r="E1256">
            <v>498119</v>
          </cell>
          <cell r="F1256">
            <v>2001156</v>
          </cell>
          <cell r="G1256">
            <v>857195</v>
          </cell>
          <cell r="H1256">
            <v>40579</v>
          </cell>
          <cell r="I1256">
            <v>36211</v>
          </cell>
          <cell r="J1256" t="b">
            <v>0</v>
          </cell>
        </row>
        <row r="1257">
          <cell r="A1257">
            <v>199602001</v>
          </cell>
          <cell r="B1257">
            <v>37681</v>
          </cell>
          <cell r="C1257">
            <v>1813243</v>
          </cell>
          <cell r="D1257">
            <v>862297</v>
          </cell>
          <cell r="E1257">
            <v>950946</v>
          </cell>
          <cell r="F1257">
            <v>4462024</v>
          </cell>
          <cell r="H1257">
            <v>176135</v>
          </cell>
          <cell r="I1257">
            <v>204368</v>
          </cell>
          <cell r="J1257" t="b">
            <v>1</v>
          </cell>
        </row>
        <row r="1258">
          <cell r="A1258">
            <v>199602001</v>
          </cell>
          <cell r="B1258">
            <v>38412</v>
          </cell>
          <cell r="C1258">
            <v>3856369</v>
          </cell>
          <cell r="D1258">
            <v>2274195</v>
          </cell>
          <cell r="E1258">
            <v>1582173</v>
          </cell>
          <cell r="F1258">
            <v>11122074</v>
          </cell>
          <cell r="H1258">
            <v>299687</v>
          </cell>
          <cell r="I1258">
            <v>314522</v>
          </cell>
          <cell r="J1258" t="b">
            <v>0</v>
          </cell>
        </row>
        <row r="1259">
          <cell r="A1259">
            <v>199602001</v>
          </cell>
          <cell r="B1259">
            <v>38777</v>
          </cell>
          <cell r="C1259">
            <v>3936192</v>
          </cell>
          <cell r="D1259">
            <v>2178247</v>
          </cell>
          <cell r="E1259">
            <v>1757944</v>
          </cell>
          <cell r="F1259">
            <v>11605525</v>
          </cell>
          <cell r="H1259">
            <v>296024</v>
          </cell>
          <cell r="I1259">
            <v>329740</v>
          </cell>
          <cell r="J1259" t="b">
            <v>0</v>
          </cell>
        </row>
        <row r="1260">
          <cell r="A1260">
            <v>199604001</v>
          </cell>
          <cell r="B1260">
            <v>39142</v>
          </cell>
          <cell r="J1260" t="b">
            <v>1</v>
          </cell>
        </row>
        <row r="1261">
          <cell r="A1261">
            <v>199604002</v>
          </cell>
          <cell r="B1261">
            <v>36861</v>
          </cell>
          <cell r="C1261">
            <v>2354134</v>
          </cell>
          <cell r="D1261">
            <v>888911</v>
          </cell>
          <cell r="E1261">
            <v>1419903</v>
          </cell>
          <cell r="F1261">
            <v>6939949</v>
          </cell>
          <cell r="G1261">
            <v>682875</v>
          </cell>
          <cell r="H1261">
            <v>109092</v>
          </cell>
          <cell r="I1261">
            <v>137631</v>
          </cell>
          <cell r="J1261" t="b">
            <v>0</v>
          </cell>
        </row>
        <row r="1262">
          <cell r="A1262">
            <v>199604002</v>
          </cell>
          <cell r="B1262">
            <v>37226</v>
          </cell>
          <cell r="C1262">
            <v>2428714</v>
          </cell>
          <cell r="D1262">
            <v>898605</v>
          </cell>
          <cell r="E1262">
            <v>1484569</v>
          </cell>
          <cell r="F1262">
            <v>6801867</v>
          </cell>
          <cell r="G1262">
            <v>698125</v>
          </cell>
          <cell r="H1262">
            <v>98396</v>
          </cell>
          <cell r="I1262">
            <v>189986</v>
          </cell>
          <cell r="J1262" t="b">
            <v>0</v>
          </cell>
        </row>
        <row r="1263">
          <cell r="A1263">
            <v>199604002</v>
          </cell>
          <cell r="B1263">
            <v>37591</v>
          </cell>
          <cell r="C1263">
            <v>2427753</v>
          </cell>
          <cell r="D1263">
            <v>854475</v>
          </cell>
          <cell r="E1263">
            <v>1529217</v>
          </cell>
          <cell r="F1263">
            <v>6659473</v>
          </cell>
          <cell r="G1263">
            <v>660243</v>
          </cell>
          <cell r="H1263">
            <v>96343</v>
          </cell>
          <cell r="I1263">
            <v>136582</v>
          </cell>
          <cell r="J1263" t="b">
            <v>0</v>
          </cell>
        </row>
        <row r="1264">
          <cell r="A1264">
            <v>199604002</v>
          </cell>
          <cell r="B1264">
            <v>37956</v>
          </cell>
          <cell r="C1264">
            <v>2450627</v>
          </cell>
          <cell r="D1264">
            <v>823778</v>
          </cell>
          <cell r="E1264">
            <v>1581868</v>
          </cell>
          <cell r="F1264">
            <v>6612795</v>
          </cell>
          <cell r="G1264">
            <v>738169</v>
          </cell>
          <cell r="H1264">
            <v>53363</v>
          </cell>
          <cell r="I1264">
            <v>122040</v>
          </cell>
          <cell r="J1264" t="b">
            <v>0</v>
          </cell>
        </row>
        <row r="1265">
          <cell r="A1265">
            <v>199604002</v>
          </cell>
          <cell r="B1265">
            <v>38322</v>
          </cell>
          <cell r="C1265">
            <v>2445462</v>
          </cell>
          <cell r="D1265">
            <v>782774</v>
          </cell>
          <cell r="E1265">
            <v>1662688</v>
          </cell>
          <cell r="F1265">
            <v>6499995</v>
          </cell>
          <cell r="G1265">
            <v>731670</v>
          </cell>
          <cell r="H1265">
            <v>40150</v>
          </cell>
          <cell r="I1265">
            <v>89537</v>
          </cell>
          <cell r="J1265" t="b">
            <v>0</v>
          </cell>
        </row>
        <row r="1266">
          <cell r="A1266">
            <v>199604002</v>
          </cell>
          <cell r="B1266">
            <v>38687</v>
          </cell>
          <cell r="C1266">
            <v>2324652</v>
          </cell>
          <cell r="D1266">
            <v>640729</v>
          </cell>
          <cell r="E1266">
            <v>1683923</v>
          </cell>
          <cell r="F1266">
            <v>6444780</v>
          </cell>
          <cell r="G1266">
            <v>863386</v>
          </cell>
          <cell r="H1266">
            <v>25325</v>
          </cell>
          <cell r="I1266">
            <v>87369</v>
          </cell>
          <cell r="J1266" t="b">
            <v>0</v>
          </cell>
        </row>
        <row r="1267">
          <cell r="A1267">
            <v>199604002</v>
          </cell>
          <cell r="B1267">
            <v>39052</v>
          </cell>
          <cell r="C1267">
            <v>2503961</v>
          </cell>
          <cell r="D1267">
            <v>791792</v>
          </cell>
          <cell r="E1267">
            <v>1712169</v>
          </cell>
          <cell r="F1267">
            <v>6312549</v>
          </cell>
          <cell r="G1267">
            <v>821361</v>
          </cell>
          <cell r="H1267">
            <v>27762</v>
          </cell>
          <cell r="I1267">
            <v>104718</v>
          </cell>
          <cell r="J1267" t="b">
            <v>0</v>
          </cell>
        </row>
        <row r="1268">
          <cell r="A1268">
            <v>199604002</v>
          </cell>
          <cell r="B1268">
            <v>39417</v>
          </cell>
          <cell r="C1268">
            <v>2519066</v>
          </cell>
          <cell r="D1268">
            <v>779163</v>
          </cell>
          <cell r="E1268">
            <v>1739902</v>
          </cell>
          <cell r="F1268">
            <v>6422021</v>
          </cell>
          <cell r="G1268">
            <v>728561</v>
          </cell>
          <cell r="H1268">
            <v>43659</v>
          </cell>
          <cell r="I1268">
            <v>105960</v>
          </cell>
          <cell r="J1268" t="b">
            <v>0</v>
          </cell>
        </row>
        <row r="1269">
          <cell r="A1269">
            <v>199606001</v>
          </cell>
          <cell r="B1269">
            <v>36951</v>
          </cell>
          <cell r="C1269">
            <v>1555822</v>
          </cell>
          <cell r="D1269">
            <v>1291918</v>
          </cell>
          <cell r="E1269">
            <v>263903</v>
          </cell>
          <cell r="F1269">
            <v>4242065</v>
          </cell>
          <cell r="G1269">
            <v>2813385</v>
          </cell>
          <cell r="H1269">
            <v>178897</v>
          </cell>
          <cell r="I1269">
            <v>213050</v>
          </cell>
          <cell r="J1269" t="b">
            <v>0</v>
          </cell>
        </row>
        <row r="1270">
          <cell r="A1270">
            <v>199606001</v>
          </cell>
          <cell r="B1270">
            <v>37316</v>
          </cell>
          <cell r="C1270">
            <v>2027112</v>
          </cell>
          <cell r="D1270">
            <v>1744720</v>
          </cell>
          <cell r="E1270">
            <v>282392</v>
          </cell>
          <cell r="F1270">
            <v>5039992</v>
          </cell>
          <cell r="G1270">
            <v>3423915</v>
          </cell>
          <cell r="H1270">
            <v>42722</v>
          </cell>
          <cell r="I1270">
            <v>68275</v>
          </cell>
          <cell r="J1270" t="b">
            <v>0</v>
          </cell>
        </row>
        <row r="1271">
          <cell r="A1271">
            <v>199606001</v>
          </cell>
          <cell r="B1271">
            <v>37681</v>
          </cell>
          <cell r="C1271">
            <v>3044526</v>
          </cell>
          <cell r="D1271">
            <v>2716071</v>
          </cell>
          <cell r="E1271">
            <v>328455</v>
          </cell>
          <cell r="F1271">
            <v>5762899</v>
          </cell>
          <cell r="G1271">
            <v>3929715</v>
          </cell>
          <cell r="H1271">
            <v>193146</v>
          </cell>
          <cell r="I1271">
            <v>222538</v>
          </cell>
          <cell r="J1271" t="b">
            <v>0</v>
          </cell>
        </row>
        <row r="1272">
          <cell r="A1272">
            <v>199606001</v>
          </cell>
          <cell r="B1272">
            <v>38047</v>
          </cell>
          <cell r="C1272">
            <v>4536216</v>
          </cell>
          <cell r="D1272">
            <v>3949543</v>
          </cell>
          <cell r="E1272">
            <v>586672</v>
          </cell>
          <cell r="F1272">
            <v>7562797</v>
          </cell>
          <cell r="G1272">
            <v>4519036</v>
          </cell>
          <cell r="H1272">
            <v>473757</v>
          </cell>
          <cell r="I1272">
            <v>495639</v>
          </cell>
          <cell r="J1272" t="b">
            <v>0</v>
          </cell>
        </row>
        <row r="1273">
          <cell r="A1273">
            <v>199606001</v>
          </cell>
          <cell r="B1273">
            <v>38412</v>
          </cell>
          <cell r="C1273">
            <v>3845034</v>
          </cell>
          <cell r="D1273">
            <v>3175210</v>
          </cell>
          <cell r="E1273">
            <v>669823</v>
          </cell>
          <cell r="F1273">
            <v>9887771</v>
          </cell>
          <cell r="G1273">
            <v>5011823</v>
          </cell>
          <cell r="H1273">
            <v>373718</v>
          </cell>
          <cell r="I1273">
            <v>390016</v>
          </cell>
          <cell r="J1273" t="b">
            <v>0</v>
          </cell>
        </row>
        <row r="1274">
          <cell r="A1274">
            <v>199606001</v>
          </cell>
          <cell r="B1274">
            <v>38777</v>
          </cell>
          <cell r="C1274">
            <v>3925548</v>
          </cell>
          <cell r="D1274">
            <v>3144497</v>
          </cell>
          <cell r="E1274">
            <v>781050</v>
          </cell>
          <cell r="F1274">
            <v>8997677</v>
          </cell>
          <cell r="G1274">
            <v>5497929</v>
          </cell>
          <cell r="H1274">
            <v>283614</v>
          </cell>
          <cell r="I1274">
            <v>328859</v>
          </cell>
          <cell r="J1274" t="b">
            <v>0</v>
          </cell>
        </row>
        <row r="1275">
          <cell r="A1275">
            <v>199606001</v>
          </cell>
          <cell r="B1275">
            <v>39142</v>
          </cell>
          <cell r="C1275">
            <v>4114790</v>
          </cell>
          <cell r="D1275">
            <v>3043633</v>
          </cell>
          <cell r="E1275">
            <v>1071156</v>
          </cell>
          <cell r="F1275">
            <v>10028972</v>
          </cell>
          <cell r="G1275">
            <v>5949992</v>
          </cell>
          <cell r="H1275">
            <v>522846</v>
          </cell>
          <cell r="I1275">
            <v>562063</v>
          </cell>
          <cell r="J1275" t="b">
            <v>0</v>
          </cell>
        </row>
        <row r="1276">
          <cell r="A1276">
            <v>199606002</v>
          </cell>
          <cell r="B1276">
            <v>36951</v>
          </cell>
          <cell r="C1276">
            <v>6477989</v>
          </cell>
          <cell r="D1276">
            <v>4926397</v>
          </cell>
          <cell r="E1276">
            <v>1551591</v>
          </cell>
          <cell r="F1276">
            <v>7991852</v>
          </cell>
          <cell r="G1276">
            <v>138887</v>
          </cell>
          <cell r="H1276">
            <v>637833</v>
          </cell>
          <cell r="I1276">
            <v>616244</v>
          </cell>
          <cell r="J1276" t="b">
            <v>1</v>
          </cell>
        </row>
        <row r="1277">
          <cell r="A1277">
            <v>199606002</v>
          </cell>
          <cell r="B1277">
            <v>37316</v>
          </cell>
          <cell r="C1277">
            <v>11105474</v>
          </cell>
          <cell r="D1277">
            <v>9322414</v>
          </cell>
          <cell r="E1277">
            <v>1783059</v>
          </cell>
          <cell r="F1277">
            <v>8639601</v>
          </cell>
          <cell r="G1277">
            <v>281993</v>
          </cell>
          <cell r="H1277">
            <v>449686</v>
          </cell>
          <cell r="I1277">
            <v>419545</v>
          </cell>
          <cell r="J1277" t="b">
            <v>1</v>
          </cell>
        </row>
        <row r="1278">
          <cell r="A1278">
            <v>199606002</v>
          </cell>
          <cell r="B1278">
            <v>37681</v>
          </cell>
          <cell r="C1278">
            <v>12789855</v>
          </cell>
          <cell r="D1278">
            <v>10674540</v>
          </cell>
          <cell r="E1278">
            <v>2115315</v>
          </cell>
          <cell r="F1278">
            <v>9679432</v>
          </cell>
          <cell r="G1278">
            <v>323652</v>
          </cell>
          <cell r="H1278">
            <v>605294</v>
          </cell>
          <cell r="I1278">
            <v>586857</v>
          </cell>
          <cell r="J1278" t="b">
            <v>1</v>
          </cell>
        </row>
        <row r="1279">
          <cell r="A1279">
            <v>199606002</v>
          </cell>
          <cell r="B1279">
            <v>38047</v>
          </cell>
          <cell r="C1279">
            <v>11615488</v>
          </cell>
          <cell r="D1279">
            <v>9124452</v>
          </cell>
          <cell r="E1279">
            <v>2491036</v>
          </cell>
          <cell r="F1279">
            <v>9344993</v>
          </cell>
          <cell r="G1279">
            <v>394493</v>
          </cell>
          <cell r="H1279">
            <v>681960</v>
          </cell>
          <cell r="I1279">
            <v>653672</v>
          </cell>
          <cell r="J1279" t="b">
            <v>1</v>
          </cell>
        </row>
        <row r="1280">
          <cell r="A1280">
            <v>199606002</v>
          </cell>
          <cell r="B1280">
            <v>38412</v>
          </cell>
          <cell r="C1280">
            <v>5468307</v>
          </cell>
          <cell r="D1280">
            <v>2830451</v>
          </cell>
          <cell r="E1280">
            <v>2637855</v>
          </cell>
          <cell r="F1280">
            <v>6645664</v>
          </cell>
          <cell r="G1280">
            <v>411511</v>
          </cell>
          <cell r="H1280">
            <v>325212</v>
          </cell>
          <cell r="I1280">
            <v>312989</v>
          </cell>
          <cell r="J1280" t="b">
            <v>1</v>
          </cell>
        </row>
        <row r="1281">
          <cell r="A1281">
            <v>199606002</v>
          </cell>
          <cell r="B1281">
            <v>38777</v>
          </cell>
          <cell r="C1281">
            <v>4430281</v>
          </cell>
          <cell r="D1281">
            <v>1891853</v>
          </cell>
          <cell r="E1281">
            <v>2538428</v>
          </cell>
          <cell r="F1281">
            <v>2924777</v>
          </cell>
          <cell r="G1281">
            <v>420945</v>
          </cell>
          <cell r="H1281">
            <v>51011</v>
          </cell>
          <cell r="I1281">
            <v>51658</v>
          </cell>
          <cell r="J1281" t="b">
            <v>1</v>
          </cell>
        </row>
        <row r="1282">
          <cell r="A1282">
            <v>199606002</v>
          </cell>
          <cell r="B1282">
            <v>39142</v>
          </cell>
          <cell r="C1282">
            <v>4039506</v>
          </cell>
          <cell r="D1282">
            <v>1460769</v>
          </cell>
          <cell r="E1282">
            <v>2578736</v>
          </cell>
          <cell r="F1282">
            <v>1807863</v>
          </cell>
          <cell r="G1282">
            <v>417513</v>
          </cell>
          <cell r="H1282">
            <v>77469</v>
          </cell>
          <cell r="I1282">
            <v>83028</v>
          </cell>
          <cell r="J1282" t="b">
            <v>0</v>
          </cell>
        </row>
        <row r="1283">
          <cell r="A1283">
            <v>199609001</v>
          </cell>
          <cell r="B1283">
            <v>36586</v>
          </cell>
          <cell r="C1283">
            <v>536813</v>
          </cell>
          <cell r="D1283">
            <v>441078</v>
          </cell>
          <cell r="E1283">
            <v>95735</v>
          </cell>
          <cell r="F1283">
            <v>385241</v>
          </cell>
          <cell r="G1283">
            <v>148188</v>
          </cell>
          <cell r="H1283">
            <v>33308</v>
          </cell>
          <cell r="I1283">
            <v>30568</v>
          </cell>
          <cell r="J1283" t="b">
            <v>0</v>
          </cell>
        </row>
        <row r="1284">
          <cell r="A1284">
            <v>199609001</v>
          </cell>
          <cell r="B1284">
            <v>36951</v>
          </cell>
          <cell r="C1284">
            <v>593921</v>
          </cell>
          <cell r="D1284">
            <v>484902</v>
          </cell>
          <cell r="E1284">
            <v>109018</v>
          </cell>
          <cell r="F1284">
            <v>386338</v>
          </cell>
          <cell r="G1284">
            <v>148745</v>
          </cell>
          <cell r="H1284">
            <v>25977</v>
          </cell>
          <cell r="I1284">
            <v>27583</v>
          </cell>
          <cell r="J1284" t="b">
            <v>0</v>
          </cell>
        </row>
        <row r="1285">
          <cell r="A1285">
            <v>199609001</v>
          </cell>
          <cell r="B1285">
            <v>37681</v>
          </cell>
          <cell r="C1285">
            <v>576648</v>
          </cell>
          <cell r="D1285">
            <v>464179</v>
          </cell>
          <cell r="E1285">
            <v>112460</v>
          </cell>
          <cell r="F1285">
            <v>392483</v>
          </cell>
          <cell r="G1285">
            <v>152131</v>
          </cell>
          <cell r="H1285">
            <v>16112</v>
          </cell>
          <cell r="I1285">
            <v>9150</v>
          </cell>
          <cell r="J1285" t="b">
            <v>0</v>
          </cell>
        </row>
        <row r="1286">
          <cell r="A1286">
            <v>199609001</v>
          </cell>
          <cell r="B1286">
            <v>38047</v>
          </cell>
          <cell r="C1286">
            <v>441884</v>
          </cell>
          <cell r="D1286">
            <v>347823</v>
          </cell>
          <cell r="E1286">
            <v>94061</v>
          </cell>
          <cell r="F1286">
            <v>422126</v>
          </cell>
          <cell r="H1286">
            <v>54980</v>
          </cell>
          <cell r="I1286">
            <v>-28177</v>
          </cell>
          <cell r="J1286" t="b">
            <v>0</v>
          </cell>
        </row>
        <row r="1287">
          <cell r="A1287">
            <v>199609001</v>
          </cell>
          <cell r="B1287">
            <v>38412</v>
          </cell>
          <cell r="C1287">
            <v>525984</v>
          </cell>
          <cell r="D1287">
            <v>409640</v>
          </cell>
          <cell r="E1287">
            <v>116344</v>
          </cell>
          <cell r="F1287">
            <v>581282</v>
          </cell>
          <cell r="G1287">
            <v>158956</v>
          </cell>
          <cell r="H1287">
            <v>21465</v>
          </cell>
          <cell r="I1287">
            <v>22283</v>
          </cell>
          <cell r="J1287" t="b">
            <v>0</v>
          </cell>
        </row>
        <row r="1288">
          <cell r="A1288">
            <v>199609002</v>
          </cell>
          <cell r="B1288">
            <v>36951</v>
          </cell>
          <cell r="C1288">
            <v>408627</v>
          </cell>
          <cell r="D1288">
            <v>226477</v>
          </cell>
          <cell r="E1288">
            <v>182149</v>
          </cell>
          <cell r="F1288">
            <v>1011332</v>
          </cell>
          <cell r="G1288">
            <v>967551</v>
          </cell>
          <cell r="J1288" t="b">
            <v>0</v>
          </cell>
        </row>
        <row r="1289">
          <cell r="A1289">
            <v>199609002</v>
          </cell>
          <cell r="B1289">
            <v>37316</v>
          </cell>
          <cell r="C1289">
            <v>443312</v>
          </cell>
          <cell r="D1289">
            <v>210154</v>
          </cell>
          <cell r="E1289">
            <v>233158</v>
          </cell>
          <cell r="F1289">
            <v>1058656</v>
          </cell>
          <cell r="G1289">
            <v>981379</v>
          </cell>
          <cell r="J1289" t="b">
            <v>0</v>
          </cell>
        </row>
        <row r="1290">
          <cell r="A1290">
            <v>199609002</v>
          </cell>
          <cell r="B1290">
            <v>37681</v>
          </cell>
          <cell r="C1290">
            <v>461859</v>
          </cell>
          <cell r="D1290">
            <v>176529</v>
          </cell>
          <cell r="E1290">
            <v>285330</v>
          </cell>
          <cell r="F1290">
            <v>1034090</v>
          </cell>
          <cell r="G1290">
            <v>956314</v>
          </cell>
          <cell r="J1290" t="b">
            <v>0</v>
          </cell>
        </row>
        <row r="1291">
          <cell r="A1291">
            <v>199609002</v>
          </cell>
          <cell r="B1291">
            <v>38047</v>
          </cell>
          <cell r="C1291">
            <v>553620</v>
          </cell>
          <cell r="D1291">
            <v>235079</v>
          </cell>
          <cell r="E1291">
            <v>318541</v>
          </cell>
          <cell r="F1291">
            <v>1051134</v>
          </cell>
          <cell r="G1291">
            <v>1003424</v>
          </cell>
          <cell r="J1291" t="b">
            <v>0</v>
          </cell>
        </row>
        <row r="1292">
          <cell r="A1292">
            <v>199609002</v>
          </cell>
          <cell r="B1292">
            <v>38412</v>
          </cell>
          <cell r="C1292">
            <v>532756</v>
          </cell>
          <cell r="D1292">
            <v>194305</v>
          </cell>
          <cell r="E1292">
            <v>338451</v>
          </cell>
          <cell r="F1292">
            <v>1040338</v>
          </cell>
          <cell r="G1292">
            <v>1000290</v>
          </cell>
          <cell r="J1292" t="b">
            <v>0</v>
          </cell>
        </row>
        <row r="1293">
          <cell r="A1293">
            <v>199609002</v>
          </cell>
          <cell r="B1293">
            <v>38777</v>
          </cell>
          <cell r="C1293">
            <v>574024</v>
          </cell>
          <cell r="D1293">
            <v>214923</v>
          </cell>
          <cell r="E1293">
            <v>359101</v>
          </cell>
          <cell r="F1293">
            <v>1038455</v>
          </cell>
          <cell r="G1293">
            <v>871152</v>
          </cell>
          <cell r="H1293">
            <v>76853</v>
          </cell>
          <cell r="I1293">
            <v>81970</v>
          </cell>
          <cell r="J1293" t="b">
            <v>0</v>
          </cell>
        </row>
        <row r="1294">
          <cell r="A1294">
            <v>199609002</v>
          </cell>
          <cell r="B1294">
            <v>39142</v>
          </cell>
          <cell r="C1294">
            <v>490708</v>
          </cell>
          <cell r="D1294">
            <v>100903</v>
          </cell>
          <cell r="E1294">
            <v>357369</v>
          </cell>
          <cell r="F1294">
            <v>1119546</v>
          </cell>
          <cell r="G1294">
            <v>859298</v>
          </cell>
          <cell r="H1294">
            <v>48985</v>
          </cell>
          <cell r="I1294">
            <v>48253</v>
          </cell>
          <cell r="J1294" t="b">
            <v>0</v>
          </cell>
        </row>
        <row r="1295">
          <cell r="A1295">
            <v>199609002</v>
          </cell>
          <cell r="B1295">
            <v>39508</v>
          </cell>
          <cell r="C1295">
            <v>529979</v>
          </cell>
          <cell r="D1295">
            <v>124423</v>
          </cell>
          <cell r="E1295">
            <v>373059</v>
          </cell>
          <cell r="F1295">
            <v>1108163</v>
          </cell>
          <cell r="G1295">
            <v>857087</v>
          </cell>
          <cell r="H1295">
            <v>53778</v>
          </cell>
          <cell r="I1295">
            <v>56353</v>
          </cell>
          <cell r="J1295" t="b">
            <v>0</v>
          </cell>
        </row>
        <row r="1296">
          <cell r="A1296">
            <v>199802001</v>
          </cell>
          <cell r="B1296">
            <v>37316</v>
          </cell>
          <cell r="C1296">
            <v>62564692</v>
          </cell>
          <cell r="D1296">
            <v>58700955</v>
          </cell>
          <cell r="E1296">
            <v>3863736</v>
          </cell>
          <cell r="F1296">
            <v>25787000</v>
          </cell>
          <cell r="G1296">
            <v>6062000</v>
          </cell>
          <cell r="H1296">
            <v>2451042</v>
          </cell>
          <cell r="I1296">
            <v>1645653</v>
          </cell>
          <cell r="J1296" t="b">
            <v>0</v>
          </cell>
        </row>
        <row r="1297">
          <cell r="A1297">
            <v>199802002</v>
          </cell>
          <cell r="B1297">
            <v>36586</v>
          </cell>
          <cell r="C1297">
            <v>17143328</v>
          </cell>
          <cell r="D1297">
            <v>16929081</v>
          </cell>
          <cell r="E1297">
            <v>214247</v>
          </cell>
          <cell r="F1297">
            <v>1707331</v>
          </cell>
          <cell r="G1297">
            <v>598800</v>
          </cell>
          <cell r="H1297">
            <v>504840</v>
          </cell>
          <cell r="I1297">
            <v>127104</v>
          </cell>
          <cell r="J1297" t="b">
            <v>0</v>
          </cell>
        </row>
        <row r="1298">
          <cell r="A1298">
            <v>199802002</v>
          </cell>
          <cell r="B1298">
            <v>36951</v>
          </cell>
          <cell r="C1298">
            <v>16834272</v>
          </cell>
          <cell r="D1298">
            <v>16546782</v>
          </cell>
          <cell r="E1298">
            <v>287490</v>
          </cell>
          <cell r="F1298">
            <v>1960123</v>
          </cell>
          <cell r="G1298">
            <v>586745</v>
          </cell>
          <cell r="H1298">
            <v>664409</v>
          </cell>
          <cell r="I1298">
            <v>140093</v>
          </cell>
          <cell r="J1298" t="b">
            <v>0</v>
          </cell>
        </row>
        <row r="1299">
          <cell r="A1299">
            <v>199802002</v>
          </cell>
          <cell r="B1299">
            <v>37316</v>
          </cell>
          <cell r="C1299">
            <v>16623594</v>
          </cell>
          <cell r="D1299">
            <v>16245631</v>
          </cell>
          <cell r="E1299">
            <v>377963</v>
          </cell>
          <cell r="F1299">
            <v>2057179</v>
          </cell>
          <cell r="G1299">
            <v>649313</v>
          </cell>
          <cell r="H1299">
            <v>597297</v>
          </cell>
          <cell r="I1299">
            <v>143855</v>
          </cell>
          <cell r="J1299" t="b">
            <v>0</v>
          </cell>
        </row>
        <row r="1300">
          <cell r="A1300">
            <v>199802003</v>
          </cell>
          <cell r="B1300">
            <v>36586</v>
          </cell>
          <cell r="C1300">
            <v>56841837</v>
          </cell>
          <cell r="D1300">
            <v>53282739</v>
          </cell>
          <cell r="E1300">
            <v>3559097</v>
          </cell>
          <cell r="F1300">
            <v>33490717</v>
          </cell>
          <cell r="G1300">
            <v>707621</v>
          </cell>
          <cell r="H1300">
            <v>1302484</v>
          </cell>
          <cell r="I1300">
            <v>571557</v>
          </cell>
          <cell r="J1300" t="b">
            <v>0</v>
          </cell>
        </row>
        <row r="1301">
          <cell r="A1301">
            <v>199802003</v>
          </cell>
          <cell r="B1301">
            <v>36951</v>
          </cell>
          <cell r="C1301">
            <v>60686258</v>
          </cell>
          <cell r="D1301">
            <v>57033666</v>
          </cell>
          <cell r="E1301">
            <v>3652592</v>
          </cell>
          <cell r="F1301">
            <v>36299898</v>
          </cell>
          <cell r="G1301">
            <v>771023</v>
          </cell>
          <cell r="H1301">
            <v>2803125</v>
          </cell>
          <cell r="I1301">
            <v>2129333</v>
          </cell>
          <cell r="J1301" t="b">
            <v>0</v>
          </cell>
        </row>
        <row r="1302">
          <cell r="A1302">
            <v>199802003</v>
          </cell>
          <cell r="B1302">
            <v>37316</v>
          </cell>
          <cell r="C1302">
            <v>54961078</v>
          </cell>
          <cell r="D1302">
            <v>53037349</v>
          </cell>
          <cell r="E1302">
            <v>1923729</v>
          </cell>
          <cell r="F1302">
            <v>32666992</v>
          </cell>
          <cell r="G1302">
            <v>849964</v>
          </cell>
          <cell r="H1302">
            <v>2793952</v>
          </cell>
          <cell r="I1302">
            <v>2232850</v>
          </cell>
          <cell r="J1302" t="b">
            <v>0</v>
          </cell>
        </row>
        <row r="1303">
          <cell r="A1303">
            <v>199802004</v>
          </cell>
          <cell r="B1303">
            <v>36220</v>
          </cell>
          <cell r="C1303">
            <v>1221361</v>
          </cell>
          <cell r="D1303">
            <v>573840</v>
          </cell>
          <cell r="E1303">
            <v>647520</v>
          </cell>
          <cell r="F1303">
            <v>1090911</v>
          </cell>
          <cell r="G1303">
            <v>47419</v>
          </cell>
          <cell r="H1303">
            <v>104401</v>
          </cell>
          <cell r="I1303">
            <v>119947</v>
          </cell>
          <cell r="J1303" t="b">
            <v>1</v>
          </cell>
        </row>
        <row r="1304">
          <cell r="A1304">
            <v>199802004</v>
          </cell>
          <cell r="B1304">
            <v>36586</v>
          </cell>
          <cell r="C1304">
            <v>1428525</v>
          </cell>
          <cell r="D1304">
            <v>770129</v>
          </cell>
          <cell r="E1304">
            <v>658395</v>
          </cell>
          <cell r="F1304">
            <v>549174</v>
          </cell>
          <cell r="G1304">
            <v>54334</v>
          </cell>
          <cell r="H1304">
            <v>61542</v>
          </cell>
          <cell r="I1304">
            <v>60407</v>
          </cell>
          <cell r="J1304" t="b">
            <v>1</v>
          </cell>
        </row>
        <row r="1305">
          <cell r="A1305">
            <v>199802004</v>
          </cell>
          <cell r="B1305">
            <v>36951</v>
          </cell>
          <cell r="C1305">
            <v>1897054</v>
          </cell>
          <cell r="D1305">
            <v>1223074</v>
          </cell>
          <cell r="E1305">
            <v>673980</v>
          </cell>
          <cell r="F1305">
            <v>737037</v>
          </cell>
          <cell r="G1305">
            <v>53995</v>
          </cell>
          <cell r="H1305">
            <v>70276</v>
          </cell>
          <cell r="I1305">
            <v>12806</v>
          </cell>
          <cell r="J1305" t="b">
            <v>1</v>
          </cell>
        </row>
        <row r="1306">
          <cell r="A1306">
            <v>199807001</v>
          </cell>
          <cell r="B1306">
            <v>36557</v>
          </cell>
          <cell r="C1306">
            <v>996414</v>
          </cell>
          <cell r="D1306">
            <v>881835</v>
          </cell>
          <cell r="E1306">
            <v>114579</v>
          </cell>
          <cell r="F1306">
            <v>3804352</v>
          </cell>
          <cell r="G1306">
            <v>3500000</v>
          </cell>
          <cell r="H1306">
            <v>71476</v>
          </cell>
          <cell r="I1306">
            <v>78788</v>
          </cell>
          <cell r="J1306" t="b">
            <v>0</v>
          </cell>
        </row>
        <row r="1307">
          <cell r="A1307">
            <v>199807001</v>
          </cell>
          <cell r="B1307">
            <v>36923</v>
          </cell>
          <cell r="C1307">
            <v>842776</v>
          </cell>
          <cell r="D1307">
            <v>657705</v>
          </cell>
          <cell r="E1307">
            <v>185071</v>
          </cell>
          <cell r="F1307">
            <v>4443143</v>
          </cell>
          <cell r="G1307">
            <v>4091825</v>
          </cell>
          <cell r="H1307">
            <v>177503</v>
          </cell>
          <cell r="I1307">
            <v>187916</v>
          </cell>
          <cell r="J1307" t="b">
            <v>0</v>
          </cell>
        </row>
        <row r="1308">
          <cell r="A1308">
            <v>199807001</v>
          </cell>
          <cell r="B1308">
            <v>37288</v>
          </cell>
          <cell r="C1308">
            <v>1260486</v>
          </cell>
          <cell r="D1308">
            <v>1063743</v>
          </cell>
          <cell r="E1308">
            <v>196743</v>
          </cell>
          <cell r="F1308">
            <v>4307031</v>
          </cell>
          <cell r="G1308">
            <v>3956952</v>
          </cell>
          <cell r="H1308">
            <v>22813</v>
          </cell>
          <cell r="I1308">
            <v>28540</v>
          </cell>
          <cell r="J1308" t="b">
            <v>0</v>
          </cell>
        </row>
        <row r="1309">
          <cell r="A1309">
            <v>199807001</v>
          </cell>
          <cell r="B1309">
            <v>37653</v>
          </cell>
          <cell r="C1309">
            <v>2122607</v>
          </cell>
          <cell r="D1309">
            <v>1896390</v>
          </cell>
          <cell r="E1309">
            <v>226217</v>
          </cell>
          <cell r="F1309">
            <v>4382286</v>
          </cell>
          <cell r="G1309">
            <v>4167840</v>
          </cell>
          <cell r="H1309">
            <v>85040</v>
          </cell>
          <cell r="I1309">
            <v>56906</v>
          </cell>
          <cell r="J1309" t="b">
            <v>0</v>
          </cell>
        </row>
        <row r="1310">
          <cell r="A1310">
            <v>199807001</v>
          </cell>
          <cell r="B1310">
            <v>38018</v>
          </cell>
          <cell r="C1310">
            <v>2648110</v>
          </cell>
          <cell r="D1310">
            <v>2421946</v>
          </cell>
          <cell r="E1310">
            <v>226164</v>
          </cell>
          <cell r="F1310">
            <v>4367607</v>
          </cell>
          <cell r="G1310">
            <v>4060363</v>
          </cell>
          <cell r="H1310">
            <v>29408</v>
          </cell>
          <cell r="I1310">
            <v>11893</v>
          </cell>
          <cell r="J1310" t="b">
            <v>0</v>
          </cell>
        </row>
        <row r="1311">
          <cell r="A1311">
            <v>199807001</v>
          </cell>
          <cell r="B1311">
            <v>38384</v>
          </cell>
          <cell r="C1311">
            <v>2581910</v>
          </cell>
          <cell r="D1311">
            <v>2358089</v>
          </cell>
          <cell r="E1311">
            <v>223820</v>
          </cell>
          <cell r="F1311">
            <v>3808037</v>
          </cell>
          <cell r="G1311">
            <v>3622661</v>
          </cell>
          <cell r="H1311">
            <v>89840</v>
          </cell>
          <cell r="I1311">
            <v>67819</v>
          </cell>
          <cell r="J1311" t="b">
            <v>0</v>
          </cell>
        </row>
        <row r="1312">
          <cell r="A1312">
            <v>199807001</v>
          </cell>
          <cell r="B1312">
            <v>38749</v>
          </cell>
          <cell r="C1312">
            <v>2543613</v>
          </cell>
          <cell r="D1312">
            <v>2303908</v>
          </cell>
          <cell r="E1312">
            <v>239704</v>
          </cell>
          <cell r="F1312">
            <v>4125051</v>
          </cell>
          <cell r="G1312">
            <v>3847616</v>
          </cell>
          <cell r="H1312">
            <v>78983</v>
          </cell>
          <cell r="I1312">
            <v>61559</v>
          </cell>
          <cell r="J1312" t="b">
            <v>0</v>
          </cell>
        </row>
        <row r="1313">
          <cell r="A1313">
            <v>199807001</v>
          </cell>
          <cell r="B1313">
            <v>39114</v>
          </cell>
          <cell r="C1313">
            <v>2639222</v>
          </cell>
          <cell r="D1313">
            <v>2395031</v>
          </cell>
          <cell r="E1313">
            <v>244191</v>
          </cell>
          <cell r="F1313">
            <v>4280546</v>
          </cell>
          <cell r="G1313">
            <v>3968075</v>
          </cell>
          <cell r="H1313">
            <v>108426</v>
          </cell>
          <cell r="I1313">
            <v>91716</v>
          </cell>
          <cell r="J1313" t="b">
            <v>0</v>
          </cell>
        </row>
        <row r="1314">
          <cell r="A1314">
            <v>199807002</v>
          </cell>
          <cell r="B1314">
            <v>36892</v>
          </cell>
          <cell r="C1314">
            <v>386612</v>
          </cell>
          <cell r="D1314">
            <v>330115</v>
          </cell>
          <cell r="E1314">
            <v>10000</v>
          </cell>
          <cell r="F1314">
            <v>170387</v>
          </cell>
          <cell r="H1314">
            <v>19518</v>
          </cell>
          <cell r="I1314">
            <v>13677</v>
          </cell>
          <cell r="J1314" t="b">
            <v>0</v>
          </cell>
        </row>
        <row r="1315">
          <cell r="A1315">
            <v>199807002</v>
          </cell>
          <cell r="B1315">
            <v>37257</v>
          </cell>
          <cell r="C1315">
            <v>394628</v>
          </cell>
          <cell r="D1315">
            <v>324131</v>
          </cell>
          <cell r="E1315">
            <v>10000</v>
          </cell>
          <cell r="F1315">
            <v>203536</v>
          </cell>
          <cell r="H1315">
            <v>23759</v>
          </cell>
          <cell r="I1315">
            <v>19299</v>
          </cell>
          <cell r="J1315" t="b">
            <v>0</v>
          </cell>
        </row>
        <row r="1316">
          <cell r="A1316">
            <v>199807002</v>
          </cell>
          <cell r="B1316">
            <v>37622</v>
          </cell>
          <cell r="C1316">
            <v>278317</v>
          </cell>
          <cell r="D1316">
            <v>194889</v>
          </cell>
          <cell r="E1316">
            <v>10000</v>
          </cell>
          <cell r="F1316">
            <v>241784</v>
          </cell>
          <cell r="H1316">
            <v>31477</v>
          </cell>
          <cell r="I1316">
            <v>38227</v>
          </cell>
          <cell r="J1316" t="b">
            <v>0</v>
          </cell>
        </row>
        <row r="1317">
          <cell r="A1317">
            <v>199807002</v>
          </cell>
          <cell r="B1317">
            <v>37987</v>
          </cell>
          <cell r="C1317">
            <v>371196</v>
          </cell>
          <cell r="D1317">
            <v>276478</v>
          </cell>
          <cell r="E1317">
            <v>10000</v>
          </cell>
          <cell r="F1317">
            <v>259457</v>
          </cell>
          <cell r="H1317">
            <v>4955</v>
          </cell>
          <cell r="I1317">
            <v>21331</v>
          </cell>
          <cell r="J1317" t="b">
            <v>0</v>
          </cell>
        </row>
        <row r="1318">
          <cell r="A1318">
            <v>199807002</v>
          </cell>
          <cell r="B1318">
            <v>38353</v>
          </cell>
          <cell r="C1318">
            <v>398165</v>
          </cell>
          <cell r="D1318">
            <v>296516</v>
          </cell>
          <cell r="E1318">
            <v>10000</v>
          </cell>
          <cell r="F1318">
            <v>299667</v>
          </cell>
          <cell r="H1318">
            <v>344</v>
          </cell>
          <cell r="I1318">
            <v>8831</v>
          </cell>
          <cell r="J1318" t="b">
            <v>0</v>
          </cell>
        </row>
        <row r="1319">
          <cell r="A1319">
            <v>199807002</v>
          </cell>
          <cell r="B1319">
            <v>38718</v>
          </cell>
          <cell r="C1319">
            <v>431512</v>
          </cell>
          <cell r="D1319">
            <v>328769</v>
          </cell>
          <cell r="E1319">
            <v>10000</v>
          </cell>
          <cell r="F1319">
            <v>351469</v>
          </cell>
          <cell r="H1319">
            <v>9324</v>
          </cell>
          <cell r="I1319">
            <v>1094</v>
          </cell>
          <cell r="J1319" t="b">
            <v>0</v>
          </cell>
        </row>
        <row r="1320">
          <cell r="A1320">
            <v>199807002</v>
          </cell>
          <cell r="B1320">
            <v>39083</v>
          </cell>
          <cell r="C1320">
            <v>428617</v>
          </cell>
          <cell r="D1320">
            <v>319247</v>
          </cell>
          <cell r="E1320">
            <v>10000</v>
          </cell>
          <cell r="F1320">
            <v>353612</v>
          </cell>
          <cell r="G1320">
            <v>281790</v>
          </cell>
          <cell r="H1320">
            <v>814</v>
          </cell>
          <cell r="I1320">
            <v>8445</v>
          </cell>
          <cell r="J1320" t="b">
            <v>0</v>
          </cell>
        </row>
        <row r="1321">
          <cell r="A1321">
            <v>199810001</v>
          </cell>
          <cell r="B1321">
            <v>36951</v>
          </cell>
          <cell r="C1321">
            <v>17400314</v>
          </cell>
          <cell r="D1321">
            <v>15978940</v>
          </cell>
          <cell r="E1321">
            <v>1421374</v>
          </cell>
          <cell r="F1321">
            <v>16601052</v>
          </cell>
          <cell r="G1321">
            <v>174533</v>
          </cell>
          <cell r="H1321">
            <v>156961</v>
          </cell>
          <cell r="I1321">
            <v>46215</v>
          </cell>
          <cell r="J1321" t="b">
            <v>0</v>
          </cell>
        </row>
        <row r="1322">
          <cell r="A1322">
            <v>199810001</v>
          </cell>
          <cell r="B1322">
            <v>37316</v>
          </cell>
          <cell r="C1322">
            <v>15824677</v>
          </cell>
          <cell r="D1322">
            <v>14513651</v>
          </cell>
          <cell r="E1322">
            <v>1311026</v>
          </cell>
          <cell r="F1322">
            <v>13557029</v>
          </cell>
          <cell r="G1322">
            <v>205365</v>
          </cell>
          <cell r="H1322">
            <v>-76365</v>
          </cell>
          <cell r="I1322">
            <v>-188846</v>
          </cell>
          <cell r="J1322" t="b">
            <v>0</v>
          </cell>
        </row>
        <row r="1323">
          <cell r="A1323">
            <v>199810001</v>
          </cell>
          <cell r="B1323">
            <v>37681</v>
          </cell>
          <cell r="C1323">
            <v>13852230</v>
          </cell>
          <cell r="D1323">
            <v>12511070</v>
          </cell>
          <cell r="E1323">
            <v>1341160</v>
          </cell>
          <cell r="F1323">
            <v>12749843</v>
          </cell>
          <cell r="G1323">
            <v>202261</v>
          </cell>
          <cell r="H1323">
            <v>132928</v>
          </cell>
          <cell r="I1323">
            <v>21549</v>
          </cell>
          <cell r="J1323" t="b">
            <v>0</v>
          </cell>
        </row>
        <row r="1324">
          <cell r="A1324">
            <v>199812001</v>
          </cell>
          <cell r="B1324">
            <v>36951</v>
          </cell>
          <cell r="C1324">
            <v>2600292</v>
          </cell>
          <cell r="D1324">
            <v>2066012</v>
          </cell>
          <cell r="E1324">
            <v>534280</v>
          </cell>
          <cell r="F1324">
            <v>3216270</v>
          </cell>
          <cell r="G1324">
            <v>388771</v>
          </cell>
          <cell r="H1324">
            <v>225320</v>
          </cell>
          <cell r="I1324">
            <v>234278</v>
          </cell>
          <cell r="J1324" t="b">
            <v>0</v>
          </cell>
        </row>
        <row r="1325">
          <cell r="A1325">
            <v>199812001</v>
          </cell>
          <cell r="B1325">
            <v>37316</v>
          </cell>
          <cell r="C1325">
            <v>2803315</v>
          </cell>
          <cell r="D1325">
            <v>2161963</v>
          </cell>
          <cell r="E1325">
            <v>641352</v>
          </cell>
          <cell r="F1325">
            <v>4907780</v>
          </cell>
          <cell r="G1325">
            <v>514052</v>
          </cell>
          <cell r="H1325">
            <v>339347</v>
          </cell>
          <cell r="I1325">
            <v>373900</v>
          </cell>
          <cell r="J1325" t="b">
            <v>0</v>
          </cell>
        </row>
        <row r="1326">
          <cell r="A1326">
            <v>199812001</v>
          </cell>
          <cell r="B1326">
            <v>37681</v>
          </cell>
          <cell r="C1326">
            <v>3453761</v>
          </cell>
          <cell r="D1326">
            <v>2653251</v>
          </cell>
          <cell r="E1326">
            <v>800510</v>
          </cell>
          <cell r="F1326">
            <v>5477532</v>
          </cell>
          <cell r="G1326">
            <v>514882</v>
          </cell>
          <cell r="H1326">
            <v>289393</v>
          </cell>
          <cell r="I1326">
            <v>297658</v>
          </cell>
          <cell r="J1326" t="b">
            <v>0</v>
          </cell>
        </row>
        <row r="1327">
          <cell r="A1327">
            <v>199812001</v>
          </cell>
          <cell r="B1327">
            <v>38047</v>
          </cell>
          <cell r="C1327">
            <v>3625274</v>
          </cell>
          <cell r="D1327">
            <v>2681026</v>
          </cell>
          <cell r="E1327">
            <v>944248</v>
          </cell>
          <cell r="F1327">
            <v>5735548</v>
          </cell>
          <cell r="G1327">
            <v>564027</v>
          </cell>
          <cell r="H1327">
            <v>230894</v>
          </cell>
          <cell r="I1327">
            <v>269727</v>
          </cell>
          <cell r="J1327" t="b">
            <v>0</v>
          </cell>
        </row>
        <row r="1328">
          <cell r="A1328">
            <v>199812001</v>
          </cell>
          <cell r="B1328">
            <v>38412</v>
          </cell>
          <cell r="C1328">
            <v>3512074</v>
          </cell>
          <cell r="D1328">
            <v>2407101</v>
          </cell>
          <cell r="E1328">
            <v>1104973</v>
          </cell>
          <cell r="F1328">
            <v>5704659</v>
          </cell>
          <cell r="G1328">
            <v>607432</v>
          </cell>
          <cell r="H1328">
            <v>281467</v>
          </cell>
          <cell r="I1328">
            <v>294082</v>
          </cell>
          <cell r="J1328" t="b">
            <v>0</v>
          </cell>
        </row>
        <row r="1329">
          <cell r="A1329">
            <v>199812001</v>
          </cell>
          <cell r="B1329">
            <v>38777</v>
          </cell>
          <cell r="C1329">
            <v>3263448</v>
          </cell>
          <cell r="D1329">
            <v>2019043</v>
          </cell>
          <cell r="E1329">
            <v>1244354</v>
          </cell>
          <cell r="F1329">
            <v>5730101</v>
          </cell>
          <cell r="G1329">
            <v>668380</v>
          </cell>
          <cell r="H1329">
            <v>254419</v>
          </cell>
          <cell r="I1329">
            <v>260351</v>
          </cell>
          <cell r="J1329" t="b">
            <v>0</v>
          </cell>
        </row>
        <row r="1330">
          <cell r="A1330">
            <v>199812001</v>
          </cell>
          <cell r="B1330">
            <v>39142</v>
          </cell>
          <cell r="C1330">
            <v>3504141</v>
          </cell>
          <cell r="D1330">
            <v>2179192</v>
          </cell>
          <cell r="E1330">
            <v>1324949</v>
          </cell>
          <cell r="F1330">
            <v>6030246</v>
          </cell>
          <cell r="G1330">
            <v>808246</v>
          </cell>
          <cell r="H1330">
            <v>194183</v>
          </cell>
          <cell r="I1330">
            <v>203881</v>
          </cell>
          <cell r="J1330" t="b">
            <v>0</v>
          </cell>
        </row>
        <row r="1331">
          <cell r="A1331">
            <v>199812001</v>
          </cell>
          <cell r="B1331">
            <v>39508</v>
          </cell>
          <cell r="C1331">
            <v>3479805</v>
          </cell>
          <cell r="D1331">
            <v>2047591</v>
          </cell>
          <cell r="E1331">
            <v>1432213</v>
          </cell>
          <cell r="F1331">
            <v>5890191</v>
          </cell>
          <cell r="G1331">
            <v>912161</v>
          </cell>
          <cell r="H1331">
            <v>196463</v>
          </cell>
          <cell r="I1331">
            <v>207983</v>
          </cell>
          <cell r="J1331" t="b">
            <v>0</v>
          </cell>
        </row>
        <row r="1332">
          <cell r="A1332">
            <v>199902001</v>
          </cell>
          <cell r="B1332">
            <v>37803</v>
          </cell>
          <cell r="C1332">
            <v>161627</v>
          </cell>
          <cell r="D1332">
            <v>131627</v>
          </cell>
          <cell r="E1332">
            <v>30000</v>
          </cell>
          <cell r="J1332" t="b">
            <v>0</v>
          </cell>
        </row>
        <row r="1333">
          <cell r="A1333">
            <v>199902001</v>
          </cell>
          <cell r="B1333">
            <v>38139</v>
          </cell>
          <cell r="C1333">
            <v>227037</v>
          </cell>
          <cell r="D1333">
            <v>172665</v>
          </cell>
          <cell r="E1333">
            <v>54371</v>
          </cell>
          <cell r="F1333">
            <v>752453</v>
          </cell>
          <cell r="G1333">
            <v>752453</v>
          </cell>
          <cell r="H1333">
            <v>5535</v>
          </cell>
          <cell r="I1333">
            <v>5211</v>
          </cell>
          <cell r="J1333" t="b">
            <v>0</v>
          </cell>
        </row>
        <row r="1334">
          <cell r="A1334">
            <v>199902001</v>
          </cell>
          <cell r="B1334">
            <v>38504</v>
          </cell>
          <cell r="C1334">
            <v>198234</v>
          </cell>
          <cell r="D1334">
            <v>131252</v>
          </cell>
          <cell r="E1334">
            <v>66982</v>
          </cell>
          <cell r="F1334">
            <v>740786</v>
          </cell>
          <cell r="G1334">
            <v>740786</v>
          </cell>
          <cell r="H1334">
            <v>21157</v>
          </cell>
          <cell r="I1334">
            <v>20577</v>
          </cell>
          <cell r="J1334" t="b">
            <v>0</v>
          </cell>
        </row>
        <row r="1335">
          <cell r="A1335">
            <v>199902001</v>
          </cell>
          <cell r="B1335">
            <v>38869</v>
          </cell>
          <cell r="C1335">
            <v>259329</v>
          </cell>
          <cell r="D1335">
            <v>182116</v>
          </cell>
          <cell r="E1335">
            <v>77212</v>
          </cell>
          <cell r="F1335">
            <v>816977</v>
          </cell>
          <cell r="G1335">
            <v>816977</v>
          </cell>
          <cell r="H1335">
            <v>18647</v>
          </cell>
          <cell r="I1335">
            <v>17196</v>
          </cell>
          <cell r="J1335" t="b">
            <v>0</v>
          </cell>
        </row>
        <row r="1336">
          <cell r="A1336">
            <v>199902001</v>
          </cell>
          <cell r="B1336">
            <v>39234</v>
          </cell>
          <cell r="C1336">
            <v>282191</v>
          </cell>
          <cell r="D1336">
            <v>205756</v>
          </cell>
          <cell r="E1336">
            <v>76435</v>
          </cell>
          <cell r="F1336">
            <v>872119</v>
          </cell>
          <cell r="G1336">
            <v>872119</v>
          </cell>
          <cell r="H1336">
            <v>13046</v>
          </cell>
          <cell r="I1336">
            <v>10084</v>
          </cell>
          <cell r="J1336" t="b">
            <v>0</v>
          </cell>
        </row>
        <row r="1337">
          <cell r="A1337">
            <v>199904001</v>
          </cell>
          <cell r="B1337">
            <v>36951</v>
          </cell>
          <cell r="C1337">
            <v>299205</v>
          </cell>
          <cell r="D1337">
            <v>118395</v>
          </cell>
          <cell r="E1337">
            <v>180810</v>
          </cell>
          <cell r="F1337">
            <v>689939</v>
          </cell>
          <cell r="G1337">
            <v>581695</v>
          </cell>
          <cell r="H1337">
            <v>88188</v>
          </cell>
          <cell r="I1337">
            <v>89093</v>
          </cell>
          <cell r="J1337" t="b">
            <v>1</v>
          </cell>
        </row>
        <row r="1338">
          <cell r="A1338">
            <v>199904001</v>
          </cell>
          <cell r="B1338">
            <v>37316</v>
          </cell>
          <cell r="C1338">
            <v>293630</v>
          </cell>
          <cell r="D1338">
            <v>70781</v>
          </cell>
          <cell r="E1338">
            <v>222848</v>
          </cell>
          <cell r="F1338">
            <v>704116</v>
          </cell>
          <cell r="G1338">
            <v>652803</v>
          </cell>
          <cell r="H1338">
            <v>90073</v>
          </cell>
          <cell r="I1338">
            <v>73790</v>
          </cell>
          <cell r="J1338" t="b">
            <v>1</v>
          </cell>
        </row>
        <row r="1339">
          <cell r="A1339">
            <v>199904001</v>
          </cell>
          <cell r="B1339">
            <v>37681</v>
          </cell>
          <cell r="C1339">
            <v>341117</v>
          </cell>
          <cell r="D1339">
            <v>83119</v>
          </cell>
          <cell r="E1339">
            <v>257998</v>
          </cell>
          <cell r="F1339">
            <v>698185</v>
          </cell>
          <cell r="G1339">
            <v>637475</v>
          </cell>
          <cell r="H1339">
            <v>63332</v>
          </cell>
          <cell r="I1339">
            <v>63909</v>
          </cell>
          <cell r="J1339" t="b">
            <v>1</v>
          </cell>
        </row>
        <row r="1340">
          <cell r="A1340">
            <v>199904001</v>
          </cell>
          <cell r="B1340">
            <v>38412</v>
          </cell>
          <cell r="C1340">
            <v>409133</v>
          </cell>
          <cell r="D1340">
            <v>88570</v>
          </cell>
          <cell r="E1340">
            <v>320562</v>
          </cell>
          <cell r="F1340">
            <v>735623</v>
          </cell>
          <cell r="G1340">
            <v>623224</v>
          </cell>
          <cell r="H1340">
            <v>36594</v>
          </cell>
          <cell r="I1340">
            <v>37720</v>
          </cell>
          <cell r="J1340" t="b">
            <v>0</v>
          </cell>
        </row>
        <row r="1341">
          <cell r="A1341">
            <v>199904001</v>
          </cell>
          <cell r="B1341">
            <v>38777</v>
          </cell>
          <cell r="C1341">
            <v>463733</v>
          </cell>
          <cell r="D1341">
            <v>95733</v>
          </cell>
          <cell r="E1341">
            <v>368000</v>
          </cell>
          <cell r="F1341">
            <v>761481</v>
          </cell>
          <cell r="G1341">
            <v>604990</v>
          </cell>
          <cell r="H1341">
            <v>80127</v>
          </cell>
          <cell r="I1341">
            <v>81828</v>
          </cell>
          <cell r="J1341" t="b">
            <v>0</v>
          </cell>
        </row>
        <row r="1342">
          <cell r="A1342">
            <v>199904001</v>
          </cell>
          <cell r="B1342">
            <v>39142</v>
          </cell>
          <cell r="C1342">
            <v>526152</v>
          </cell>
          <cell r="D1342">
            <v>122503</v>
          </cell>
          <cell r="E1342">
            <v>403649</v>
          </cell>
          <cell r="F1342">
            <v>737323</v>
          </cell>
          <cell r="G1342">
            <v>578757</v>
          </cell>
          <cell r="H1342">
            <v>65530</v>
          </cell>
          <cell r="I1342">
            <v>66571</v>
          </cell>
          <cell r="J1342" t="b">
            <v>0</v>
          </cell>
        </row>
        <row r="1343">
          <cell r="A1343">
            <v>199904002</v>
          </cell>
          <cell r="B1343">
            <v>36770</v>
          </cell>
          <cell r="C1343">
            <v>184445</v>
          </cell>
          <cell r="D1343">
            <v>169623</v>
          </cell>
          <cell r="E1343">
            <v>14822</v>
          </cell>
          <cell r="F1343">
            <v>472405</v>
          </cell>
          <cell r="G1343">
            <v>283443</v>
          </cell>
          <cell r="H1343">
            <v>2436</v>
          </cell>
          <cell r="I1343">
            <v>2584</v>
          </cell>
          <cell r="J1343" t="b">
            <v>0</v>
          </cell>
        </row>
        <row r="1344">
          <cell r="A1344">
            <v>199904002</v>
          </cell>
          <cell r="B1344">
            <v>37135</v>
          </cell>
          <cell r="C1344">
            <v>502490</v>
          </cell>
          <cell r="D1344">
            <v>482606</v>
          </cell>
          <cell r="E1344">
            <v>19884</v>
          </cell>
          <cell r="F1344">
            <v>601721</v>
          </cell>
          <cell r="G1344">
            <v>361032</v>
          </cell>
          <cell r="H1344">
            <v>9962</v>
          </cell>
          <cell r="I1344">
            <v>7883</v>
          </cell>
          <cell r="J1344" t="b">
            <v>0</v>
          </cell>
        </row>
        <row r="1345">
          <cell r="A1345">
            <v>199904002</v>
          </cell>
          <cell r="B1345">
            <v>37500</v>
          </cell>
          <cell r="C1345">
            <v>702437</v>
          </cell>
          <cell r="D1345">
            <v>656073</v>
          </cell>
          <cell r="E1345">
            <v>46364</v>
          </cell>
          <cell r="F1345">
            <v>708985</v>
          </cell>
          <cell r="G1345">
            <v>394167</v>
          </cell>
          <cell r="H1345">
            <v>20595</v>
          </cell>
          <cell r="I1345">
            <v>11699</v>
          </cell>
          <cell r="J1345" t="b">
            <v>0</v>
          </cell>
        </row>
        <row r="1346">
          <cell r="A1346">
            <v>199904002</v>
          </cell>
          <cell r="B1346">
            <v>37865</v>
          </cell>
          <cell r="C1346">
            <v>725068</v>
          </cell>
          <cell r="D1346">
            <v>668963</v>
          </cell>
          <cell r="E1346">
            <v>56105</v>
          </cell>
          <cell r="F1346">
            <v>806388</v>
          </cell>
          <cell r="G1346">
            <v>458427</v>
          </cell>
          <cell r="H1346">
            <v>23016</v>
          </cell>
          <cell r="I1346">
            <v>13987</v>
          </cell>
          <cell r="J1346" t="b">
            <v>0</v>
          </cell>
        </row>
        <row r="1347">
          <cell r="A1347">
            <v>199904002</v>
          </cell>
          <cell r="B1347">
            <v>38231</v>
          </cell>
          <cell r="C1347">
            <v>550318</v>
          </cell>
          <cell r="D1347">
            <v>471329</v>
          </cell>
          <cell r="E1347">
            <v>78989</v>
          </cell>
          <cell r="F1347">
            <v>843137</v>
          </cell>
          <cell r="G1347">
            <v>487124</v>
          </cell>
          <cell r="H1347">
            <v>16130</v>
          </cell>
          <cell r="I1347">
            <v>9844</v>
          </cell>
          <cell r="J1347" t="b">
            <v>0</v>
          </cell>
        </row>
        <row r="1348">
          <cell r="A1348">
            <v>199904002</v>
          </cell>
          <cell r="B1348">
            <v>38596</v>
          </cell>
          <cell r="C1348">
            <v>284791</v>
          </cell>
          <cell r="D1348">
            <v>194106</v>
          </cell>
          <cell r="E1348">
            <v>90685</v>
          </cell>
          <cell r="F1348">
            <v>987372</v>
          </cell>
          <cell r="G1348">
            <v>588119</v>
          </cell>
          <cell r="H1348">
            <v>25655</v>
          </cell>
          <cell r="I1348">
            <v>19239</v>
          </cell>
          <cell r="J1348" t="b">
            <v>0</v>
          </cell>
        </row>
        <row r="1349">
          <cell r="A1349">
            <v>199904002</v>
          </cell>
          <cell r="B1349">
            <v>38961</v>
          </cell>
          <cell r="C1349">
            <v>312446</v>
          </cell>
          <cell r="D1349">
            <v>204734</v>
          </cell>
          <cell r="E1349">
            <v>107712</v>
          </cell>
          <cell r="F1349">
            <v>1101911</v>
          </cell>
          <cell r="G1349">
            <v>687546</v>
          </cell>
          <cell r="H1349">
            <v>41938</v>
          </cell>
          <cell r="I1349">
            <v>40417</v>
          </cell>
          <cell r="J1349" t="b">
            <v>0</v>
          </cell>
        </row>
        <row r="1350">
          <cell r="A1350">
            <v>199904002</v>
          </cell>
          <cell r="B1350">
            <v>39326</v>
          </cell>
          <cell r="C1350">
            <v>379167</v>
          </cell>
          <cell r="D1350">
            <v>279992</v>
          </cell>
          <cell r="E1350">
            <v>99175</v>
          </cell>
          <cell r="F1350">
            <v>1148350</v>
          </cell>
          <cell r="G1350">
            <v>726462</v>
          </cell>
          <cell r="H1350">
            <v>38796</v>
          </cell>
          <cell r="I1350">
            <v>33987</v>
          </cell>
          <cell r="J1350" t="b">
            <v>0</v>
          </cell>
        </row>
        <row r="1351">
          <cell r="A1351">
            <v>197912035</v>
          </cell>
          <cell r="B1351">
            <v>38047</v>
          </cell>
          <cell r="C1351">
            <v>3684024</v>
          </cell>
          <cell r="D1351">
            <v>2076372</v>
          </cell>
          <cell r="E1351">
            <v>1607652</v>
          </cell>
          <cell r="F1351">
            <v>3136379</v>
          </cell>
          <cell r="G1351">
            <v>846728</v>
          </cell>
          <cell r="H1351">
            <v>69596</v>
          </cell>
          <cell r="I1351">
            <v>60349</v>
          </cell>
          <cell r="J1351" t="b">
            <v>0</v>
          </cell>
        </row>
        <row r="1352">
          <cell r="A1352">
            <v>197912035</v>
          </cell>
          <cell r="B1352">
            <v>38412</v>
          </cell>
          <cell r="C1352">
            <v>3163613</v>
          </cell>
          <cell r="D1352">
            <v>1364266</v>
          </cell>
          <cell r="E1352">
            <v>1799346</v>
          </cell>
          <cell r="F1352">
            <v>3282235</v>
          </cell>
          <cell r="G1352">
            <v>853246</v>
          </cell>
          <cell r="H1352">
            <v>92211</v>
          </cell>
          <cell r="I1352">
            <v>103550</v>
          </cell>
          <cell r="J1352" t="b">
            <v>0</v>
          </cell>
        </row>
        <row r="1353">
          <cell r="A1353">
            <v>197912035</v>
          </cell>
          <cell r="B1353">
            <v>38777</v>
          </cell>
          <cell r="C1353">
            <v>4949620</v>
          </cell>
          <cell r="D1353">
            <v>2833009</v>
          </cell>
          <cell r="E1353">
            <v>2126611</v>
          </cell>
          <cell r="F1353">
            <v>3385795</v>
          </cell>
          <cell r="G1353">
            <v>901199</v>
          </cell>
          <cell r="H1353">
            <v>30195</v>
          </cell>
          <cell r="I1353">
            <v>22865</v>
          </cell>
          <cell r="J1353" t="b">
            <v>0</v>
          </cell>
        </row>
        <row r="1354">
          <cell r="A1354">
            <v>197912035</v>
          </cell>
          <cell r="B1354">
            <v>39142</v>
          </cell>
          <cell r="C1354">
            <v>2889045</v>
          </cell>
          <cell r="D1354">
            <v>2026118</v>
          </cell>
          <cell r="E1354">
            <v>862926</v>
          </cell>
          <cell r="F1354">
            <v>3484810</v>
          </cell>
          <cell r="G1354">
            <v>972450</v>
          </cell>
          <cell r="H1354">
            <v>39859</v>
          </cell>
          <cell r="I1354">
            <v>42893</v>
          </cell>
          <cell r="J1354" t="b">
            <v>0</v>
          </cell>
        </row>
        <row r="1355">
          <cell r="A1355">
            <v>197912035</v>
          </cell>
          <cell r="B1355">
            <v>39508</v>
          </cell>
          <cell r="C1355">
            <v>2259358</v>
          </cell>
          <cell r="D1355">
            <v>1644474</v>
          </cell>
          <cell r="E1355">
            <v>614883</v>
          </cell>
          <cell r="F1355">
            <v>3566377</v>
          </cell>
          <cell r="G1355">
            <v>959168</v>
          </cell>
          <cell r="H1355">
            <v>222186</v>
          </cell>
          <cell r="I1355">
            <v>236518</v>
          </cell>
          <cell r="J1355" t="b">
            <v>0</v>
          </cell>
        </row>
        <row r="1356">
          <cell r="A1356">
            <v>197912036</v>
          </cell>
          <cell r="B1356">
            <v>37226</v>
          </cell>
          <cell r="C1356">
            <v>110899</v>
          </cell>
          <cell r="D1356">
            <v>47557</v>
          </cell>
          <cell r="E1356">
            <v>61000</v>
          </cell>
          <cell r="F1356">
            <v>341872</v>
          </cell>
          <cell r="G1356">
            <v>311872</v>
          </cell>
          <cell r="H1356">
            <v>2341</v>
          </cell>
          <cell r="J1356" t="b">
            <v>0</v>
          </cell>
        </row>
        <row r="1357">
          <cell r="A1357">
            <v>197912036</v>
          </cell>
          <cell r="B1357">
            <v>37591</v>
          </cell>
          <cell r="C1357">
            <v>136153</v>
          </cell>
          <cell r="D1357">
            <v>62917</v>
          </cell>
          <cell r="E1357">
            <v>61000</v>
          </cell>
          <cell r="F1357">
            <v>807539</v>
          </cell>
          <cell r="G1357">
            <v>767539</v>
          </cell>
          <cell r="H1357">
            <v>12236</v>
          </cell>
          <cell r="J1357" t="b">
            <v>0</v>
          </cell>
        </row>
        <row r="1358">
          <cell r="A1358">
            <v>197912036</v>
          </cell>
          <cell r="B1358">
            <v>37956</v>
          </cell>
          <cell r="C1358">
            <v>141309</v>
          </cell>
          <cell r="D1358">
            <v>55993</v>
          </cell>
          <cell r="E1358">
            <v>61000</v>
          </cell>
          <cell r="F1358">
            <v>791012</v>
          </cell>
          <cell r="G1358">
            <v>767539</v>
          </cell>
          <cell r="H1358">
            <v>24315</v>
          </cell>
          <cell r="J1358" t="b">
            <v>0</v>
          </cell>
        </row>
        <row r="1359">
          <cell r="A1359">
            <v>197912036</v>
          </cell>
          <cell r="B1359">
            <v>38322</v>
          </cell>
          <cell r="C1359">
            <v>196936</v>
          </cell>
          <cell r="D1359">
            <v>77304</v>
          </cell>
          <cell r="E1359">
            <v>65500</v>
          </cell>
          <cell r="F1359">
            <v>875451</v>
          </cell>
          <cell r="G1359">
            <v>725451</v>
          </cell>
          <cell r="H1359">
            <v>49632</v>
          </cell>
          <cell r="J1359" t="b">
            <v>0</v>
          </cell>
        </row>
        <row r="1360">
          <cell r="A1360">
            <v>197912037</v>
          </cell>
          <cell r="B1360">
            <v>36951</v>
          </cell>
          <cell r="C1360">
            <v>2273180</v>
          </cell>
          <cell r="D1360">
            <v>1707400</v>
          </cell>
          <cell r="E1360">
            <v>565780</v>
          </cell>
          <cell r="F1360">
            <v>23230513</v>
          </cell>
          <cell r="G1360">
            <v>930541</v>
          </cell>
          <cell r="H1360">
            <v>-46076</v>
          </cell>
          <cell r="I1360">
            <v>-53073</v>
          </cell>
          <cell r="J1360" t="b">
            <v>0</v>
          </cell>
        </row>
        <row r="1361">
          <cell r="A1361">
            <v>197912037</v>
          </cell>
          <cell r="B1361">
            <v>37316</v>
          </cell>
          <cell r="C1361">
            <v>1408750</v>
          </cell>
          <cell r="D1361">
            <v>812053</v>
          </cell>
          <cell r="E1361">
            <v>596697</v>
          </cell>
          <cell r="F1361">
            <v>12955147</v>
          </cell>
          <cell r="G1361">
            <v>952697</v>
          </cell>
          <cell r="H1361">
            <v>36937</v>
          </cell>
          <cell r="I1361">
            <v>37060</v>
          </cell>
          <cell r="J1361" t="b">
            <v>0</v>
          </cell>
        </row>
        <row r="1362">
          <cell r="A1362">
            <v>197912037</v>
          </cell>
          <cell r="B1362">
            <v>37681</v>
          </cell>
          <cell r="C1362">
            <v>1269354</v>
          </cell>
          <cell r="D1362">
            <v>614131</v>
          </cell>
          <cell r="E1362">
            <v>655222</v>
          </cell>
          <cell r="F1362">
            <v>19981075</v>
          </cell>
          <cell r="G1362">
            <v>939420</v>
          </cell>
          <cell r="H1362">
            <v>44300</v>
          </cell>
          <cell r="I1362">
            <v>42690</v>
          </cell>
          <cell r="J1362" t="b">
            <v>0</v>
          </cell>
        </row>
        <row r="1363">
          <cell r="A1363">
            <v>197912037</v>
          </cell>
          <cell r="B1363">
            <v>38047</v>
          </cell>
          <cell r="C1363">
            <v>716250</v>
          </cell>
          <cell r="D1363">
            <v>313256</v>
          </cell>
          <cell r="E1363">
            <v>402993</v>
          </cell>
          <cell r="F1363">
            <v>1619637</v>
          </cell>
          <cell r="G1363">
            <v>939280</v>
          </cell>
          <cell r="H1363">
            <v>114006</v>
          </cell>
          <cell r="I1363">
            <v>115183</v>
          </cell>
          <cell r="J1363" t="b">
            <v>0</v>
          </cell>
        </row>
        <row r="1364">
          <cell r="A1364">
            <v>197912038</v>
          </cell>
          <cell r="B1364">
            <v>36951</v>
          </cell>
          <cell r="C1364">
            <v>1721850000</v>
          </cell>
          <cell r="D1364">
            <v>1528641000</v>
          </cell>
          <cell r="E1364">
            <v>193208000</v>
          </cell>
          <cell r="F1364">
            <v>341158000</v>
          </cell>
          <cell r="H1364">
            <v>53433000</v>
          </cell>
          <cell r="I1364">
            <v>24038000</v>
          </cell>
          <cell r="J1364" t="b">
            <v>1</v>
          </cell>
        </row>
        <row r="1365">
          <cell r="A1365">
            <v>197912038</v>
          </cell>
          <cell r="B1365">
            <v>37316</v>
          </cell>
          <cell r="C1365">
            <v>1802269000</v>
          </cell>
          <cell r="D1365">
            <v>1596491000</v>
          </cell>
          <cell r="E1365">
            <v>205778000</v>
          </cell>
          <cell r="F1365">
            <v>394258000</v>
          </cell>
          <cell r="H1365">
            <v>62192000</v>
          </cell>
          <cell r="I1365">
            <v>35282000</v>
          </cell>
          <cell r="J1365" t="b">
            <v>1</v>
          </cell>
        </row>
        <row r="1366">
          <cell r="A1366">
            <v>197912038</v>
          </cell>
          <cell r="B1366">
            <v>37681</v>
          </cell>
          <cell r="C1366">
            <v>1862869000</v>
          </cell>
          <cell r="D1366">
            <v>1659263000</v>
          </cell>
          <cell r="E1366">
            <v>203606000</v>
          </cell>
          <cell r="F1366">
            <v>441149000</v>
          </cell>
          <cell r="H1366">
            <v>68121000</v>
          </cell>
          <cell r="I1366">
            <v>44317000</v>
          </cell>
          <cell r="J1366" t="b">
            <v>1</v>
          </cell>
        </row>
        <row r="1367">
          <cell r="A1367">
            <v>197912038</v>
          </cell>
          <cell r="B1367">
            <v>38047</v>
          </cell>
          <cell r="C1367">
            <v>1944508000</v>
          </cell>
          <cell r="D1367">
            <v>1649874000</v>
          </cell>
          <cell r="E1367">
            <v>294634000</v>
          </cell>
          <cell r="F1367">
            <v>486885000</v>
          </cell>
          <cell r="H1367">
            <v>74707000</v>
          </cell>
          <cell r="I1367">
            <v>50612000</v>
          </cell>
          <cell r="J1367" t="b">
            <v>1</v>
          </cell>
        </row>
        <row r="1368">
          <cell r="A1368">
            <v>197912038</v>
          </cell>
          <cell r="B1368">
            <v>38412</v>
          </cell>
          <cell r="C1368">
            <v>2025253000</v>
          </cell>
          <cell r="D1368">
            <v>1720756000</v>
          </cell>
          <cell r="E1368">
            <v>304497000</v>
          </cell>
          <cell r="F1368">
            <v>521184000</v>
          </cell>
          <cell r="H1368">
            <v>76744000</v>
          </cell>
          <cell r="I1368">
            <v>56702000</v>
          </cell>
          <cell r="J1368" t="b">
            <v>1</v>
          </cell>
        </row>
        <row r="1369">
          <cell r="A1369">
            <v>197912039</v>
          </cell>
          <cell r="B1369">
            <v>36586</v>
          </cell>
          <cell r="C1369">
            <v>8573694</v>
          </cell>
          <cell r="D1369">
            <v>8184168</v>
          </cell>
          <cell r="E1369">
            <v>389526</v>
          </cell>
          <cell r="F1369">
            <v>22967754</v>
          </cell>
          <cell r="G1369">
            <v>16117533</v>
          </cell>
          <cell r="H1369">
            <v>102309</v>
          </cell>
          <cell r="I1369">
            <v>215502</v>
          </cell>
          <cell r="J1369" t="b">
            <v>0</v>
          </cell>
        </row>
        <row r="1370">
          <cell r="A1370">
            <v>197912039</v>
          </cell>
          <cell r="B1370">
            <v>36951</v>
          </cell>
          <cell r="C1370">
            <v>15683751</v>
          </cell>
          <cell r="D1370">
            <v>14935759</v>
          </cell>
          <cell r="E1370">
            <v>747991</v>
          </cell>
          <cell r="F1370">
            <v>28566795</v>
          </cell>
          <cell r="G1370">
            <v>17527981</v>
          </cell>
          <cell r="H1370">
            <v>577731</v>
          </cell>
          <cell r="I1370">
            <v>411130</v>
          </cell>
          <cell r="J1370" t="b">
            <v>0</v>
          </cell>
        </row>
        <row r="1371">
          <cell r="A1371">
            <v>197912039</v>
          </cell>
          <cell r="B1371">
            <v>37316</v>
          </cell>
          <cell r="C1371">
            <v>28165092</v>
          </cell>
          <cell r="D1371">
            <v>27290503</v>
          </cell>
          <cell r="E1371">
            <v>874588</v>
          </cell>
          <cell r="F1371">
            <v>25579030</v>
          </cell>
          <cell r="G1371">
            <v>18735493</v>
          </cell>
          <cell r="H1371">
            <v>891179</v>
          </cell>
          <cell r="I1371">
            <v>399215</v>
          </cell>
          <cell r="J1371" t="b">
            <v>0</v>
          </cell>
        </row>
        <row r="1372">
          <cell r="A1372">
            <v>197912039</v>
          </cell>
          <cell r="B1372">
            <v>37681</v>
          </cell>
          <cell r="C1372">
            <v>48943232</v>
          </cell>
          <cell r="D1372">
            <v>47985319</v>
          </cell>
          <cell r="E1372">
            <v>957912</v>
          </cell>
          <cell r="F1372">
            <v>26576827</v>
          </cell>
          <cell r="G1372">
            <v>20148827</v>
          </cell>
          <cell r="H1372">
            <v>1319137</v>
          </cell>
          <cell r="I1372">
            <v>430961</v>
          </cell>
          <cell r="J1372" t="b">
            <v>0</v>
          </cell>
        </row>
        <row r="1373">
          <cell r="A1373">
            <v>197912039</v>
          </cell>
          <cell r="B1373">
            <v>38047</v>
          </cell>
          <cell r="C1373">
            <v>46379186</v>
          </cell>
          <cell r="D1373">
            <v>45163912</v>
          </cell>
          <cell r="E1373">
            <v>1215274</v>
          </cell>
          <cell r="F1373">
            <v>25186520</v>
          </cell>
          <cell r="G1373">
            <v>21867064</v>
          </cell>
          <cell r="H1373">
            <v>963542</v>
          </cell>
          <cell r="I1373">
            <v>361933</v>
          </cell>
          <cell r="J1373" t="b">
            <v>0</v>
          </cell>
        </row>
        <row r="1374">
          <cell r="A1374">
            <v>197912039</v>
          </cell>
          <cell r="B1374">
            <v>38412</v>
          </cell>
          <cell r="C1374">
            <v>47809673</v>
          </cell>
          <cell r="D1374">
            <v>46490202</v>
          </cell>
          <cell r="E1374">
            <v>1319471</v>
          </cell>
          <cell r="F1374">
            <v>25991404</v>
          </cell>
          <cell r="G1374">
            <v>23262164</v>
          </cell>
          <cell r="H1374">
            <v>753384</v>
          </cell>
          <cell r="I1374">
            <v>150747</v>
          </cell>
          <cell r="J1374" t="b">
            <v>0</v>
          </cell>
        </row>
        <row r="1375">
          <cell r="A1375">
            <v>197912039</v>
          </cell>
          <cell r="B1375">
            <v>38777</v>
          </cell>
          <cell r="C1375">
            <v>44325550</v>
          </cell>
          <cell r="D1375">
            <v>43012508</v>
          </cell>
          <cell r="E1375">
            <v>1313041</v>
          </cell>
          <cell r="F1375">
            <v>27168354</v>
          </cell>
          <cell r="G1375">
            <v>24772806</v>
          </cell>
          <cell r="H1375">
            <v>1114215</v>
          </cell>
          <cell r="I1375">
            <v>514872</v>
          </cell>
          <cell r="J1375" t="b">
            <v>0</v>
          </cell>
        </row>
        <row r="1376">
          <cell r="A1376">
            <v>197912039</v>
          </cell>
          <cell r="B1376">
            <v>39142</v>
          </cell>
          <cell r="C1376">
            <v>45146716</v>
          </cell>
          <cell r="D1376">
            <v>43697617</v>
          </cell>
          <cell r="E1376">
            <v>1449099</v>
          </cell>
          <cell r="F1376">
            <v>28493425</v>
          </cell>
          <cell r="G1376">
            <v>26084825</v>
          </cell>
          <cell r="H1376">
            <v>841037</v>
          </cell>
          <cell r="I1376">
            <v>249431</v>
          </cell>
          <cell r="J1376" t="b">
            <v>0</v>
          </cell>
        </row>
        <row r="1377">
          <cell r="A1377">
            <v>197912040</v>
          </cell>
          <cell r="B1377">
            <v>36951</v>
          </cell>
          <cell r="C1377">
            <v>7205418</v>
          </cell>
          <cell r="D1377">
            <v>5023184</v>
          </cell>
          <cell r="E1377">
            <v>2182233</v>
          </cell>
          <cell r="F1377">
            <v>24854879</v>
          </cell>
          <cell r="H1377">
            <v>-119970</v>
          </cell>
          <cell r="I1377">
            <v>-93423</v>
          </cell>
          <cell r="J1377" t="b">
            <v>1</v>
          </cell>
        </row>
        <row r="1378">
          <cell r="A1378">
            <v>197912040</v>
          </cell>
          <cell r="B1378">
            <v>37316</v>
          </cell>
          <cell r="C1378">
            <v>7374199</v>
          </cell>
          <cell r="D1378">
            <v>5337767</v>
          </cell>
          <cell r="E1378">
            <v>2036431</v>
          </cell>
          <cell r="F1378">
            <v>24827785</v>
          </cell>
          <cell r="H1378">
            <v>159644</v>
          </cell>
          <cell r="I1378">
            <v>273973</v>
          </cell>
          <cell r="J1378" t="b">
            <v>1</v>
          </cell>
        </row>
        <row r="1379">
          <cell r="A1379">
            <v>197912040</v>
          </cell>
          <cell r="B1379">
            <v>37681</v>
          </cell>
          <cell r="C1379">
            <v>6517901</v>
          </cell>
          <cell r="D1379">
            <v>5778242</v>
          </cell>
          <cell r="E1379">
            <v>739659</v>
          </cell>
          <cell r="F1379">
            <v>20438555</v>
          </cell>
          <cell r="H1379">
            <v>351256</v>
          </cell>
          <cell r="I1379">
            <v>416633</v>
          </cell>
          <cell r="J1379" t="b">
            <v>1</v>
          </cell>
        </row>
        <row r="1380">
          <cell r="A1380">
            <v>197912040</v>
          </cell>
          <cell r="B1380">
            <v>38412</v>
          </cell>
          <cell r="C1380">
            <v>5083842</v>
          </cell>
          <cell r="D1380">
            <v>3730083</v>
          </cell>
          <cell r="E1380">
            <v>1353759</v>
          </cell>
          <cell r="F1380">
            <v>19466392</v>
          </cell>
          <cell r="H1380">
            <v>368675</v>
          </cell>
          <cell r="I1380">
            <v>388825</v>
          </cell>
          <cell r="J1380" t="b">
            <v>0</v>
          </cell>
        </row>
        <row r="1381">
          <cell r="A1381">
            <v>197912040</v>
          </cell>
          <cell r="B1381">
            <v>38777</v>
          </cell>
          <cell r="C1381">
            <v>4646846</v>
          </cell>
          <cell r="D1381">
            <v>3213927</v>
          </cell>
          <cell r="E1381">
            <v>1432919</v>
          </cell>
          <cell r="F1381">
            <v>19644158</v>
          </cell>
          <cell r="H1381">
            <v>227590</v>
          </cell>
          <cell r="I1381">
            <v>211163</v>
          </cell>
          <cell r="J1381" t="b">
            <v>0</v>
          </cell>
        </row>
        <row r="1382">
          <cell r="A1382">
            <v>197912040</v>
          </cell>
          <cell r="B1382">
            <v>39142</v>
          </cell>
          <cell r="C1382">
            <v>5232031</v>
          </cell>
          <cell r="D1382">
            <v>3679308</v>
          </cell>
          <cell r="E1382">
            <v>1552723</v>
          </cell>
          <cell r="F1382">
            <v>16163694</v>
          </cell>
          <cell r="H1382">
            <v>260135</v>
          </cell>
          <cell r="I1382">
            <v>270099</v>
          </cell>
          <cell r="J1382" t="b">
            <v>0</v>
          </cell>
        </row>
        <row r="1383">
          <cell r="A1383">
            <v>197912041</v>
          </cell>
          <cell r="B1383">
            <v>36861</v>
          </cell>
          <cell r="C1383">
            <v>7131516</v>
          </cell>
          <cell r="D1383">
            <v>3201640</v>
          </cell>
          <cell r="E1383">
            <v>3929876</v>
          </cell>
          <cell r="F1383">
            <v>11225463</v>
          </cell>
          <cell r="G1383">
            <v>817000</v>
          </cell>
          <cell r="H1383">
            <v>491365</v>
          </cell>
          <cell r="I1383">
            <v>551484</v>
          </cell>
          <cell r="J1383" t="b">
            <v>0</v>
          </cell>
        </row>
        <row r="1384">
          <cell r="A1384">
            <v>197912041</v>
          </cell>
          <cell r="B1384">
            <v>37226</v>
          </cell>
          <cell r="C1384">
            <v>7326456</v>
          </cell>
          <cell r="D1384">
            <v>3013292</v>
          </cell>
          <cell r="E1384">
            <v>4313164</v>
          </cell>
          <cell r="F1384">
            <v>11001338</v>
          </cell>
          <cell r="G1384">
            <v>780000</v>
          </cell>
          <cell r="H1384">
            <v>451221</v>
          </cell>
          <cell r="I1384">
            <v>511943</v>
          </cell>
          <cell r="J1384" t="b">
            <v>0</v>
          </cell>
        </row>
        <row r="1385">
          <cell r="A1385">
            <v>197912041</v>
          </cell>
          <cell r="B1385">
            <v>37591</v>
          </cell>
          <cell r="C1385">
            <v>7222370</v>
          </cell>
          <cell r="D1385">
            <v>2846446</v>
          </cell>
          <cell r="E1385">
            <v>4375924</v>
          </cell>
          <cell r="F1385">
            <v>10926199</v>
          </cell>
          <cell r="G1385">
            <v>768000</v>
          </cell>
          <cell r="H1385">
            <v>283684</v>
          </cell>
          <cell r="I1385">
            <v>399753</v>
          </cell>
          <cell r="J1385" t="b">
            <v>0</v>
          </cell>
        </row>
        <row r="1386">
          <cell r="A1386">
            <v>197912041</v>
          </cell>
          <cell r="B1386">
            <v>37956</v>
          </cell>
          <cell r="C1386">
            <v>7142130</v>
          </cell>
          <cell r="D1386">
            <v>2687794</v>
          </cell>
          <cell r="E1386">
            <v>4454336</v>
          </cell>
          <cell r="F1386">
            <v>10390940</v>
          </cell>
          <cell r="G1386">
            <v>719000</v>
          </cell>
          <cell r="H1386">
            <v>292354</v>
          </cell>
          <cell r="I1386">
            <v>301407</v>
          </cell>
          <cell r="J1386" t="b">
            <v>0</v>
          </cell>
        </row>
        <row r="1387">
          <cell r="A1387">
            <v>197912041</v>
          </cell>
          <cell r="B1387">
            <v>38322</v>
          </cell>
          <cell r="C1387">
            <v>7202744</v>
          </cell>
          <cell r="D1387">
            <v>2672604</v>
          </cell>
          <cell r="E1387">
            <v>4530139</v>
          </cell>
          <cell r="F1387">
            <v>10037553</v>
          </cell>
          <cell r="G1387">
            <v>751000</v>
          </cell>
          <cell r="H1387">
            <v>414308</v>
          </cell>
          <cell r="I1387">
            <v>449943</v>
          </cell>
          <cell r="J1387" t="b">
            <v>0</v>
          </cell>
        </row>
        <row r="1388">
          <cell r="A1388">
            <v>197912041</v>
          </cell>
          <cell r="B1388">
            <v>38687</v>
          </cell>
          <cell r="C1388">
            <v>7062548</v>
          </cell>
          <cell r="D1388">
            <v>2454557</v>
          </cell>
          <cell r="E1388">
            <v>4607991</v>
          </cell>
          <cell r="F1388">
            <v>9625722</v>
          </cell>
          <cell r="G1388">
            <v>718000</v>
          </cell>
          <cell r="H1388">
            <v>236067</v>
          </cell>
          <cell r="I1388">
            <v>310717</v>
          </cell>
          <cell r="J1388" t="b">
            <v>0</v>
          </cell>
        </row>
        <row r="1389">
          <cell r="A1389">
            <v>197912042</v>
          </cell>
          <cell r="B1389">
            <v>36861</v>
          </cell>
          <cell r="C1389">
            <v>1778239</v>
          </cell>
          <cell r="D1389">
            <v>654106</v>
          </cell>
          <cell r="E1389">
            <v>1251438</v>
          </cell>
          <cell r="F1389">
            <v>3442549</v>
          </cell>
          <cell r="G1389">
            <v>372549</v>
          </cell>
          <cell r="H1389">
            <v>133993</v>
          </cell>
          <cell r="I1389">
            <v>138609</v>
          </cell>
          <cell r="J1389" t="b">
            <v>0</v>
          </cell>
        </row>
        <row r="1390">
          <cell r="A1390">
            <v>197912042</v>
          </cell>
          <cell r="B1390">
            <v>37226</v>
          </cell>
          <cell r="C1390">
            <v>1771210</v>
          </cell>
          <cell r="D1390">
            <v>620527</v>
          </cell>
          <cell r="E1390">
            <v>1279502</v>
          </cell>
          <cell r="F1390">
            <v>3332618</v>
          </cell>
          <cell r="G1390">
            <v>273261</v>
          </cell>
          <cell r="H1390">
            <v>76368</v>
          </cell>
          <cell r="I1390">
            <v>87236</v>
          </cell>
          <cell r="J1390" t="b">
            <v>0</v>
          </cell>
        </row>
        <row r="1391">
          <cell r="A1391">
            <v>197912042</v>
          </cell>
          <cell r="B1391">
            <v>37591</v>
          </cell>
          <cell r="C1391">
            <v>1786500</v>
          </cell>
          <cell r="D1391">
            <v>614289</v>
          </cell>
          <cell r="E1391">
            <v>1302586</v>
          </cell>
          <cell r="F1391">
            <v>3178825</v>
          </cell>
          <cell r="G1391">
            <v>254760</v>
          </cell>
          <cell r="H1391">
            <v>72972</v>
          </cell>
          <cell r="I1391">
            <v>77505</v>
          </cell>
          <cell r="J1391" t="b">
            <v>0</v>
          </cell>
        </row>
        <row r="1392">
          <cell r="A1392">
            <v>197912043</v>
          </cell>
          <cell r="B1392">
            <v>36586</v>
          </cell>
          <cell r="C1392">
            <v>885343</v>
          </cell>
          <cell r="D1392">
            <v>217614</v>
          </cell>
          <cell r="E1392">
            <v>667729</v>
          </cell>
          <cell r="F1392">
            <v>1572995</v>
          </cell>
          <cell r="G1392">
            <v>119345</v>
          </cell>
          <cell r="H1392">
            <v>55282</v>
          </cell>
          <cell r="I1392">
            <v>59451</v>
          </cell>
          <cell r="J1392" t="b">
            <v>0</v>
          </cell>
        </row>
        <row r="1393">
          <cell r="A1393">
            <v>197912043</v>
          </cell>
          <cell r="B1393">
            <v>36951</v>
          </cell>
          <cell r="C1393">
            <v>895110</v>
          </cell>
          <cell r="D1393">
            <v>216736</v>
          </cell>
          <cell r="E1393">
            <v>678374</v>
          </cell>
          <cell r="F1393">
            <v>1513835</v>
          </cell>
          <cell r="G1393">
            <v>113620</v>
          </cell>
          <cell r="H1393">
            <v>65689</v>
          </cell>
          <cell r="I1393">
            <v>67729</v>
          </cell>
          <cell r="J1393" t="b">
            <v>0</v>
          </cell>
        </row>
        <row r="1394">
          <cell r="A1394">
            <v>197912043</v>
          </cell>
          <cell r="B1394">
            <v>37316</v>
          </cell>
          <cell r="C1394">
            <v>873734</v>
          </cell>
          <cell r="D1394">
            <v>198324</v>
          </cell>
          <cell r="E1394">
            <v>675410</v>
          </cell>
          <cell r="F1394">
            <v>1476364</v>
          </cell>
          <cell r="G1394">
            <v>112278</v>
          </cell>
          <cell r="H1394">
            <v>29296</v>
          </cell>
          <cell r="I1394">
            <v>33414</v>
          </cell>
          <cell r="J1394" t="b">
            <v>0</v>
          </cell>
        </row>
        <row r="1395">
          <cell r="A1395">
            <v>197912044</v>
          </cell>
          <cell r="B1395">
            <v>38047</v>
          </cell>
          <cell r="C1395">
            <v>30853</v>
          </cell>
          <cell r="D1395">
            <v>20447</v>
          </cell>
          <cell r="E1395">
            <v>10405</v>
          </cell>
          <cell r="F1395">
            <v>282925</v>
          </cell>
          <cell r="G1395">
            <v>199425</v>
          </cell>
          <cell r="H1395">
            <v>424</v>
          </cell>
          <cell r="I1395">
            <v>722</v>
          </cell>
          <cell r="J1395" t="b">
            <v>0</v>
          </cell>
        </row>
        <row r="1396">
          <cell r="A1396">
            <v>197912044</v>
          </cell>
          <cell r="B1396">
            <v>38412</v>
          </cell>
          <cell r="C1396">
            <v>126580</v>
          </cell>
          <cell r="D1396">
            <v>115163</v>
          </cell>
          <cell r="E1396">
            <v>11417</v>
          </cell>
          <cell r="F1396">
            <v>495481</v>
          </cell>
          <cell r="G1396">
            <v>188277</v>
          </cell>
          <cell r="H1396">
            <v>905</v>
          </cell>
          <cell r="I1396">
            <v>1341</v>
          </cell>
          <cell r="J1396" t="b">
            <v>0</v>
          </cell>
        </row>
        <row r="1397">
          <cell r="A1397">
            <v>197912044</v>
          </cell>
          <cell r="B1397">
            <v>38777</v>
          </cell>
          <cell r="C1397">
            <v>119240</v>
          </cell>
          <cell r="D1397">
            <v>78286</v>
          </cell>
          <cell r="E1397">
            <v>40954</v>
          </cell>
          <cell r="F1397">
            <v>578572</v>
          </cell>
          <cell r="G1397">
            <v>175942</v>
          </cell>
          <cell r="H1397">
            <v>12532</v>
          </cell>
          <cell r="I1397">
            <v>13165</v>
          </cell>
          <cell r="J1397" t="b">
            <v>0</v>
          </cell>
        </row>
        <row r="1398">
          <cell r="A1398">
            <v>197912044</v>
          </cell>
          <cell r="B1398">
            <v>39142</v>
          </cell>
          <cell r="C1398">
            <v>408786</v>
          </cell>
          <cell r="D1398">
            <v>351664</v>
          </cell>
          <cell r="E1398">
            <v>57121</v>
          </cell>
          <cell r="F1398">
            <v>1105079</v>
          </cell>
          <cell r="G1398">
            <v>175456</v>
          </cell>
          <cell r="H1398">
            <v>34530</v>
          </cell>
          <cell r="I1398">
            <v>35300</v>
          </cell>
          <cell r="J1398" t="b">
            <v>0</v>
          </cell>
        </row>
        <row r="1399">
          <cell r="A1399">
            <v>197912045</v>
          </cell>
          <cell r="B1399">
            <v>36951</v>
          </cell>
          <cell r="C1399">
            <v>79218364</v>
          </cell>
          <cell r="D1399">
            <v>74576612</v>
          </cell>
          <cell r="E1399">
            <v>4641751</v>
          </cell>
          <cell r="F1399">
            <v>28864218</v>
          </cell>
          <cell r="G1399">
            <v>4155000</v>
          </cell>
          <cell r="H1399">
            <v>1754321</v>
          </cell>
          <cell r="I1399">
            <v>839594</v>
          </cell>
          <cell r="J1399" t="b">
            <v>0</v>
          </cell>
        </row>
        <row r="1400">
          <cell r="A1400">
            <v>197912045</v>
          </cell>
          <cell r="B1400">
            <v>37316</v>
          </cell>
          <cell r="C1400">
            <v>88373529</v>
          </cell>
          <cell r="D1400">
            <v>80345083</v>
          </cell>
          <cell r="E1400">
            <v>8028445</v>
          </cell>
          <cell r="F1400">
            <v>28225977</v>
          </cell>
          <cell r="G1400">
            <v>4212000</v>
          </cell>
          <cell r="H1400">
            <v>3204231</v>
          </cell>
          <cell r="I1400">
            <v>2252685</v>
          </cell>
          <cell r="J1400" t="b">
            <v>0</v>
          </cell>
        </row>
        <row r="1401">
          <cell r="A1401">
            <v>197912045</v>
          </cell>
          <cell r="B1401">
            <v>37681</v>
          </cell>
          <cell r="C1401">
            <v>91176756</v>
          </cell>
          <cell r="D1401">
            <v>82661772</v>
          </cell>
          <cell r="E1401">
            <v>8514986</v>
          </cell>
          <cell r="F1401">
            <v>26808218</v>
          </cell>
          <cell r="G1401">
            <v>125708</v>
          </cell>
          <cell r="H1401">
            <v>2847708</v>
          </cell>
          <cell r="I1401">
            <v>2029078</v>
          </cell>
          <cell r="J1401" t="b">
            <v>0</v>
          </cell>
        </row>
        <row r="1402">
          <cell r="A1402">
            <v>197912045</v>
          </cell>
          <cell r="B1402">
            <v>38047</v>
          </cell>
          <cell r="C1402">
            <v>94772080</v>
          </cell>
          <cell r="D1402">
            <v>85978921</v>
          </cell>
          <cell r="E1402">
            <v>8793159</v>
          </cell>
          <cell r="F1402">
            <v>24044317</v>
          </cell>
          <cell r="G1402">
            <v>125595</v>
          </cell>
          <cell r="H1402">
            <v>1744743</v>
          </cell>
          <cell r="I1402">
            <v>857610</v>
          </cell>
          <cell r="J1402" t="b">
            <v>0</v>
          </cell>
        </row>
        <row r="1403">
          <cell r="A1403">
            <v>197912054</v>
          </cell>
          <cell r="B1403">
            <v>38078</v>
          </cell>
          <cell r="C1403">
            <v>2834279</v>
          </cell>
          <cell r="D1403">
            <v>936347</v>
          </cell>
          <cell r="E1403">
            <v>1882152</v>
          </cell>
          <cell r="F1403">
            <v>4341424</v>
          </cell>
          <cell r="G1403">
            <v>717961</v>
          </cell>
          <cell r="H1403">
            <v>183430</v>
          </cell>
          <cell r="I1403">
            <v>199308</v>
          </cell>
          <cell r="J1403" t="b">
            <v>0</v>
          </cell>
        </row>
        <row r="1404">
          <cell r="A1404">
            <v>197912054</v>
          </cell>
          <cell r="B1404">
            <v>38443</v>
          </cell>
          <cell r="C1404">
            <v>2796154</v>
          </cell>
          <cell r="D1404">
            <v>780456</v>
          </cell>
          <cell r="E1404">
            <v>2015698</v>
          </cell>
          <cell r="F1404">
            <v>4397501</v>
          </cell>
          <cell r="G1404">
            <v>706645</v>
          </cell>
          <cell r="H1404">
            <v>214881</v>
          </cell>
          <cell r="I1404">
            <v>228318</v>
          </cell>
          <cell r="J1404" t="b">
            <v>0</v>
          </cell>
        </row>
        <row r="1405">
          <cell r="A1405">
            <v>197912054</v>
          </cell>
          <cell r="B1405">
            <v>38808</v>
          </cell>
          <cell r="C1405">
            <v>2745119</v>
          </cell>
          <cell r="D1405">
            <v>625187</v>
          </cell>
          <cell r="E1405">
            <v>2119932</v>
          </cell>
          <cell r="F1405">
            <v>4272256</v>
          </cell>
          <cell r="G1405">
            <v>709764</v>
          </cell>
          <cell r="H1405">
            <v>180974</v>
          </cell>
          <cell r="I1405">
            <v>197154</v>
          </cell>
          <cell r="J1405" t="b">
            <v>0</v>
          </cell>
        </row>
        <row r="1406">
          <cell r="A1406">
            <v>197912054</v>
          </cell>
          <cell r="B1406">
            <v>39173</v>
          </cell>
          <cell r="C1406">
            <v>2929531</v>
          </cell>
          <cell r="D1406">
            <v>464510</v>
          </cell>
          <cell r="E1406">
            <v>2465021</v>
          </cell>
          <cell r="F1406">
            <v>4289048</v>
          </cell>
          <cell r="G1406">
            <v>709949</v>
          </cell>
          <cell r="H1406">
            <v>151897</v>
          </cell>
          <cell r="I1406">
            <v>172087</v>
          </cell>
          <cell r="J1406" t="b">
            <v>0</v>
          </cell>
        </row>
        <row r="1407">
          <cell r="A1407">
            <v>197912055</v>
          </cell>
          <cell r="B1407">
            <v>36951</v>
          </cell>
          <cell r="C1407">
            <v>521225</v>
          </cell>
          <cell r="D1407">
            <v>431867</v>
          </cell>
          <cell r="E1407">
            <v>89358</v>
          </cell>
          <cell r="F1407">
            <v>408172</v>
          </cell>
          <cell r="G1407">
            <v>195593</v>
          </cell>
          <cell r="H1407">
            <v>40840</v>
          </cell>
          <cell r="I1407">
            <v>38283</v>
          </cell>
          <cell r="J1407" t="b">
            <v>0</v>
          </cell>
        </row>
        <row r="1408">
          <cell r="A1408">
            <v>197912055</v>
          </cell>
          <cell r="B1408">
            <v>37316</v>
          </cell>
          <cell r="C1408">
            <v>858883</v>
          </cell>
          <cell r="D1408">
            <v>760963</v>
          </cell>
          <cell r="E1408">
            <v>97920</v>
          </cell>
          <cell r="F1408">
            <v>506819</v>
          </cell>
          <cell r="G1408">
            <v>184693</v>
          </cell>
          <cell r="H1408">
            <v>36731</v>
          </cell>
          <cell r="I1408">
            <v>31338</v>
          </cell>
          <cell r="J1408" t="b">
            <v>0</v>
          </cell>
        </row>
        <row r="1409">
          <cell r="A1409">
            <v>197912055</v>
          </cell>
          <cell r="B1409">
            <v>37681</v>
          </cell>
          <cell r="C1409">
            <v>553216</v>
          </cell>
          <cell r="D1409">
            <v>406704</v>
          </cell>
          <cell r="E1409">
            <v>146512</v>
          </cell>
          <cell r="F1409">
            <v>1231566</v>
          </cell>
          <cell r="G1409">
            <v>178617</v>
          </cell>
          <cell r="H1409">
            <v>176000</v>
          </cell>
          <cell r="I1409">
            <v>157743</v>
          </cell>
          <cell r="J1409" t="b">
            <v>0</v>
          </cell>
        </row>
        <row r="1410">
          <cell r="A1410">
            <v>197912055</v>
          </cell>
          <cell r="B1410">
            <v>38047</v>
          </cell>
          <cell r="C1410">
            <v>390271</v>
          </cell>
          <cell r="D1410">
            <v>163009</v>
          </cell>
          <cell r="E1410">
            <v>227262</v>
          </cell>
          <cell r="F1410">
            <v>817629</v>
          </cell>
          <cell r="G1410">
            <v>165050</v>
          </cell>
          <cell r="H1410">
            <v>161589</v>
          </cell>
          <cell r="I1410">
            <v>159408</v>
          </cell>
          <cell r="J1410" t="b">
            <v>0</v>
          </cell>
        </row>
        <row r="1411">
          <cell r="A1411">
            <v>197912056</v>
          </cell>
          <cell r="B1411">
            <v>36770</v>
          </cell>
          <cell r="C1411">
            <v>3693903</v>
          </cell>
          <cell r="D1411">
            <v>1052019</v>
          </cell>
          <cell r="E1411">
            <v>30000</v>
          </cell>
          <cell r="F1411">
            <v>7739079</v>
          </cell>
          <cell r="H1411">
            <v>524431</v>
          </cell>
          <cell r="I1411">
            <v>581597</v>
          </cell>
          <cell r="J1411" t="b">
            <v>0</v>
          </cell>
        </row>
        <row r="1412">
          <cell r="A1412">
            <v>197912056</v>
          </cell>
          <cell r="B1412">
            <v>37135</v>
          </cell>
          <cell r="C1412">
            <v>3885645</v>
          </cell>
          <cell r="D1412">
            <v>892742</v>
          </cell>
          <cell r="E1412">
            <v>30000</v>
          </cell>
          <cell r="F1412">
            <v>8043551</v>
          </cell>
          <cell r="H1412">
            <v>701547</v>
          </cell>
          <cell r="I1412">
            <v>716455</v>
          </cell>
          <cell r="J1412" t="b">
            <v>0</v>
          </cell>
        </row>
        <row r="1413">
          <cell r="A1413">
            <v>197912056</v>
          </cell>
          <cell r="B1413">
            <v>37500</v>
          </cell>
          <cell r="C1413">
            <v>4058137</v>
          </cell>
          <cell r="D1413">
            <v>768751</v>
          </cell>
          <cell r="E1413">
            <v>30000</v>
          </cell>
          <cell r="F1413">
            <v>7798799</v>
          </cell>
          <cell r="H1413">
            <v>552139</v>
          </cell>
          <cell r="I1413">
            <v>613112</v>
          </cell>
          <cell r="J1413" t="b">
            <v>0</v>
          </cell>
        </row>
        <row r="1414">
          <cell r="A1414">
            <v>197912056</v>
          </cell>
          <cell r="B1414">
            <v>37865</v>
          </cell>
          <cell r="C1414">
            <v>4102542</v>
          </cell>
          <cell r="D1414">
            <v>640987</v>
          </cell>
          <cell r="E1414">
            <v>30000</v>
          </cell>
          <cell r="F1414">
            <v>7194424</v>
          </cell>
          <cell r="H1414">
            <v>231049</v>
          </cell>
          <cell r="I1414">
            <v>321475</v>
          </cell>
          <cell r="J1414" t="b">
            <v>0</v>
          </cell>
        </row>
        <row r="1415">
          <cell r="A1415">
            <v>197912057</v>
          </cell>
          <cell r="B1415">
            <v>36647</v>
          </cell>
          <cell r="C1415">
            <v>26475332</v>
          </cell>
          <cell r="D1415">
            <v>25000411</v>
          </cell>
          <cell r="E1415">
            <v>1474921</v>
          </cell>
          <cell r="F1415">
            <v>5814495</v>
          </cell>
          <cell r="G1415">
            <v>161223</v>
          </cell>
          <cell r="H1415">
            <v>690803</v>
          </cell>
          <cell r="I1415">
            <v>285685</v>
          </cell>
          <cell r="J1415" t="b">
            <v>0</v>
          </cell>
        </row>
        <row r="1416">
          <cell r="A1416">
            <v>197912057</v>
          </cell>
          <cell r="B1416">
            <v>37012</v>
          </cell>
          <cell r="C1416">
            <v>25193155</v>
          </cell>
          <cell r="D1416">
            <v>23699454</v>
          </cell>
          <cell r="E1416">
            <v>1493701</v>
          </cell>
          <cell r="F1416">
            <v>5047468</v>
          </cell>
          <cell r="G1416">
            <v>166452</v>
          </cell>
          <cell r="H1416">
            <v>345230</v>
          </cell>
          <cell r="I1416">
            <v>91450</v>
          </cell>
          <cell r="J1416" t="b">
            <v>0</v>
          </cell>
        </row>
        <row r="1417">
          <cell r="A1417">
            <v>197912057</v>
          </cell>
          <cell r="B1417">
            <v>37377</v>
          </cell>
          <cell r="C1417">
            <v>50821880</v>
          </cell>
          <cell r="D1417">
            <v>49702555</v>
          </cell>
          <cell r="E1417">
            <v>1119325</v>
          </cell>
          <cell r="F1417">
            <v>6509953</v>
          </cell>
          <cell r="G1417">
            <v>188401</v>
          </cell>
          <cell r="H1417">
            <v>734627</v>
          </cell>
          <cell r="I1417">
            <v>161923</v>
          </cell>
          <cell r="J1417" t="b">
            <v>0</v>
          </cell>
        </row>
        <row r="1418">
          <cell r="A1418">
            <v>197912057</v>
          </cell>
          <cell r="B1418">
            <v>37742</v>
          </cell>
          <cell r="C1418">
            <v>55803789</v>
          </cell>
          <cell r="D1418">
            <v>54177421</v>
          </cell>
          <cell r="E1418">
            <v>1626367</v>
          </cell>
          <cell r="F1418">
            <v>8253620</v>
          </cell>
          <cell r="G1418">
            <v>208379</v>
          </cell>
          <cell r="H1418">
            <v>1987954</v>
          </cell>
          <cell r="I1418">
            <v>1197473</v>
          </cell>
          <cell r="J1418" t="b">
            <v>0</v>
          </cell>
        </row>
        <row r="1419">
          <cell r="A1419">
            <v>197912057</v>
          </cell>
          <cell r="B1419">
            <v>38108</v>
          </cell>
          <cell r="C1419">
            <v>54560176</v>
          </cell>
          <cell r="D1419">
            <v>52818402</v>
          </cell>
          <cell r="E1419">
            <v>1741773</v>
          </cell>
          <cell r="F1419">
            <v>9700803</v>
          </cell>
          <cell r="G1419">
            <v>206238</v>
          </cell>
          <cell r="H1419">
            <v>2164945</v>
          </cell>
          <cell r="I1419">
            <v>1244966</v>
          </cell>
          <cell r="J1419" t="b">
            <v>0</v>
          </cell>
        </row>
        <row r="1420">
          <cell r="A1420">
            <v>197912058</v>
          </cell>
          <cell r="B1420">
            <v>36951</v>
          </cell>
          <cell r="C1420">
            <v>170623</v>
          </cell>
          <cell r="D1420">
            <v>100579</v>
          </cell>
          <cell r="E1420">
            <v>70044</v>
          </cell>
          <cell r="F1420">
            <v>803388</v>
          </cell>
          <cell r="G1420">
            <v>648813</v>
          </cell>
          <cell r="H1420">
            <v>36018</v>
          </cell>
          <cell r="I1420">
            <v>36285</v>
          </cell>
          <cell r="J1420" t="b">
            <v>0</v>
          </cell>
        </row>
        <row r="1421">
          <cell r="A1421">
            <v>197912058</v>
          </cell>
          <cell r="B1421">
            <v>37316</v>
          </cell>
          <cell r="C1421">
            <v>161214</v>
          </cell>
          <cell r="D1421">
            <v>72175</v>
          </cell>
          <cell r="E1421">
            <v>89039</v>
          </cell>
          <cell r="F1421">
            <v>751934</v>
          </cell>
          <cell r="G1421">
            <v>730149</v>
          </cell>
          <cell r="H1421">
            <v>32592</v>
          </cell>
          <cell r="I1421">
            <v>32430</v>
          </cell>
          <cell r="J1421" t="b">
            <v>0</v>
          </cell>
        </row>
        <row r="1422">
          <cell r="A1422">
            <v>197912058</v>
          </cell>
          <cell r="B1422">
            <v>37681</v>
          </cell>
          <cell r="C1422">
            <v>190877</v>
          </cell>
          <cell r="D1422">
            <v>71549</v>
          </cell>
          <cell r="E1422">
            <v>119328</v>
          </cell>
          <cell r="F1422">
            <v>728095</v>
          </cell>
          <cell r="G1422">
            <v>682435</v>
          </cell>
          <cell r="H1422">
            <v>54221</v>
          </cell>
          <cell r="I1422">
            <v>55237</v>
          </cell>
          <cell r="J1422" t="b">
            <v>0</v>
          </cell>
        </row>
        <row r="1423">
          <cell r="A1423">
            <v>197912058</v>
          </cell>
          <cell r="B1423">
            <v>38047</v>
          </cell>
          <cell r="C1423">
            <v>211716</v>
          </cell>
          <cell r="D1423">
            <v>70472</v>
          </cell>
          <cell r="E1423">
            <v>141244</v>
          </cell>
          <cell r="F1423">
            <v>708115</v>
          </cell>
          <cell r="G1423">
            <v>656762</v>
          </cell>
          <cell r="H1423">
            <v>40726</v>
          </cell>
          <cell r="I1423">
            <v>39210</v>
          </cell>
          <cell r="J1423" t="b">
            <v>0</v>
          </cell>
        </row>
        <row r="1424">
          <cell r="A1424">
            <v>197912058</v>
          </cell>
          <cell r="B1424">
            <v>38412</v>
          </cell>
          <cell r="C1424">
            <v>207900</v>
          </cell>
          <cell r="D1424">
            <v>52183</v>
          </cell>
          <cell r="E1424">
            <v>155716</v>
          </cell>
          <cell r="F1424">
            <v>742101</v>
          </cell>
          <cell r="G1424">
            <v>647178</v>
          </cell>
          <cell r="H1424">
            <v>23442</v>
          </cell>
          <cell r="I1424">
            <v>24231</v>
          </cell>
          <cell r="J1424" t="b">
            <v>0</v>
          </cell>
        </row>
        <row r="1425">
          <cell r="A1425">
            <v>197912058</v>
          </cell>
          <cell r="B1425">
            <v>38777</v>
          </cell>
          <cell r="C1425">
            <v>242153</v>
          </cell>
          <cell r="D1425">
            <v>66839</v>
          </cell>
          <cell r="E1425">
            <v>175314</v>
          </cell>
          <cell r="F1425">
            <v>685273</v>
          </cell>
          <cell r="G1425">
            <v>600170</v>
          </cell>
          <cell r="H1425">
            <v>32506</v>
          </cell>
          <cell r="I1425">
            <v>33197</v>
          </cell>
          <cell r="J1425" t="b">
            <v>0</v>
          </cell>
        </row>
        <row r="1426">
          <cell r="A1426">
            <v>197912058</v>
          </cell>
          <cell r="B1426">
            <v>39142</v>
          </cell>
          <cell r="C1426">
            <v>334518</v>
          </cell>
          <cell r="D1426">
            <v>134890</v>
          </cell>
          <cell r="E1426">
            <v>199627</v>
          </cell>
          <cell r="F1426">
            <v>886180</v>
          </cell>
          <cell r="G1426">
            <v>604041</v>
          </cell>
          <cell r="H1426">
            <v>41363</v>
          </cell>
          <cell r="I1426">
            <v>41556</v>
          </cell>
          <cell r="J1426" t="b">
            <v>0</v>
          </cell>
        </row>
        <row r="1427">
          <cell r="A1427">
            <v>197912059</v>
          </cell>
          <cell r="B1427">
            <v>36678</v>
          </cell>
          <cell r="C1427">
            <v>3079080</v>
          </cell>
          <cell r="D1427">
            <v>1950229</v>
          </cell>
          <cell r="E1427">
            <v>1128850</v>
          </cell>
          <cell r="F1427">
            <v>5414236</v>
          </cell>
          <cell r="G1427">
            <v>163531</v>
          </cell>
          <cell r="H1427">
            <v>283739</v>
          </cell>
          <cell r="I1427">
            <v>286615</v>
          </cell>
          <cell r="J1427" t="b">
            <v>1</v>
          </cell>
        </row>
        <row r="1428">
          <cell r="A1428">
            <v>197912059</v>
          </cell>
          <cell r="B1428">
            <v>37043</v>
          </cell>
          <cell r="C1428">
            <v>3132564</v>
          </cell>
          <cell r="D1428">
            <v>2002087</v>
          </cell>
          <cell r="E1428">
            <v>1130476</v>
          </cell>
          <cell r="F1428">
            <v>5558059</v>
          </cell>
          <cell r="G1428">
            <v>167955</v>
          </cell>
          <cell r="H1428">
            <v>62323</v>
          </cell>
          <cell r="I1428">
            <v>92590</v>
          </cell>
          <cell r="J1428" t="b">
            <v>1</v>
          </cell>
        </row>
        <row r="1429">
          <cell r="A1429">
            <v>197912059</v>
          </cell>
          <cell r="B1429">
            <v>37408</v>
          </cell>
          <cell r="C1429">
            <v>3293061</v>
          </cell>
          <cell r="D1429">
            <v>2109231</v>
          </cell>
          <cell r="E1429">
            <v>1183830</v>
          </cell>
          <cell r="F1429">
            <v>5865911</v>
          </cell>
          <cell r="H1429">
            <v>151687</v>
          </cell>
          <cell r="I1429">
            <v>209762</v>
          </cell>
          <cell r="J1429" t="b">
            <v>1</v>
          </cell>
        </row>
        <row r="1430">
          <cell r="A1430">
            <v>197912060</v>
          </cell>
          <cell r="B1430">
            <v>36951</v>
          </cell>
          <cell r="C1430">
            <v>41360797</v>
          </cell>
          <cell r="D1430">
            <v>28646958</v>
          </cell>
          <cell r="E1430">
            <v>12713838</v>
          </cell>
          <cell r="F1430">
            <v>81806002</v>
          </cell>
          <cell r="G1430">
            <v>27903755</v>
          </cell>
          <cell r="H1430">
            <v>2420369</v>
          </cell>
          <cell r="I1430">
            <v>2704402</v>
          </cell>
          <cell r="J1430" t="b">
            <v>0</v>
          </cell>
        </row>
        <row r="1431">
          <cell r="A1431">
            <v>197912060</v>
          </cell>
          <cell r="B1431">
            <v>37316</v>
          </cell>
          <cell r="C1431">
            <v>43069453</v>
          </cell>
          <cell r="D1431">
            <v>28970008</v>
          </cell>
          <cell r="E1431">
            <v>14099445</v>
          </cell>
          <cell r="F1431">
            <v>85383128</v>
          </cell>
          <cell r="G1431">
            <v>29361795</v>
          </cell>
          <cell r="H1431">
            <v>2645472</v>
          </cell>
          <cell r="I1431">
            <v>2853068</v>
          </cell>
          <cell r="J1431" t="b">
            <v>0</v>
          </cell>
        </row>
        <row r="1432">
          <cell r="A1432">
            <v>197912060</v>
          </cell>
          <cell r="B1432">
            <v>37681</v>
          </cell>
          <cell r="C1432">
            <v>43265778</v>
          </cell>
          <cell r="D1432">
            <v>27761162</v>
          </cell>
          <cell r="E1432">
            <v>15504615</v>
          </cell>
          <cell r="F1432">
            <v>88595157</v>
          </cell>
          <cell r="G1432">
            <v>30770854</v>
          </cell>
          <cell r="H1432">
            <v>2894041</v>
          </cell>
          <cell r="I1432">
            <v>3107432</v>
          </cell>
          <cell r="J1432" t="b">
            <v>0</v>
          </cell>
        </row>
        <row r="1433">
          <cell r="A1433">
            <v>197912060</v>
          </cell>
          <cell r="B1433">
            <v>38047</v>
          </cell>
          <cell r="C1433">
            <v>47030187</v>
          </cell>
          <cell r="D1433">
            <v>29577417</v>
          </cell>
          <cell r="E1433">
            <v>17452770</v>
          </cell>
          <cell r="F1433">
            <v>94173479</v>
          </cell>
          <cell r="G1433">
            <v>32541019</v>
          </cell>
          <cell r="H1433">
            <v>3396273</v>
          </cell>
          <cell r="I1433">
            <v>3564806</v>
          </cell>
          <cell r="J1433" t="b">
            <v>0</v>
          </cell>
        </row>
        <row r="1434">
          <cell r="A1434">
            <v>197912060</v>
          </cell>
          <cell r="B1434">
            <v>38412</v>
          </cell>
          <cell r="C1434">
            <v>47944250</v>
          </cell>
          <cell r="D1434">
            <v>29640061</v>
          </cell>
          <cell r="E1434">
            <v>18304188</v>
          </cell>
          <cell r="F1434">
            <v>98861071</v>
          </cell>
          <cell r="G1434">
            <v>34256545</v>
          </cell>
          <cell r="H1434">
            <v>3890115</v>
          </cell>
          <cell r="I1434">
            <v>4049795</v>
          </cell>
          <cell r="J1434" t="b">
            <v>0</v>
          </cell>
        </row>
        <row r="1435">
          <cell r="A1435">
            <v>197912060</v>
          </cell>
          <cell r="B1435">
            <v>38777</v>
          </cell>
          <cell r="C1435">
            <v>50780103</v>
          </cell>
          <cell r="D1435">
            <v>31311145</v>
          </cell>
          <cell r="E1435">
            <v>19468958</v>
          </cell>
          <cell r="F1435">
            <v>98773889</v>
          </cell>
          <cell r="G1435">
            <v>35667391</v>
          </cell>
          <cell r="H1435">
            <v>4270112</v>
          </cell>
          <cell r="I1435">
            <v>4389794</v>
          </cell>
          <cell r="J1435" t="b">
            <v>0</v>
          </cell>
        </row>
        <row r="1436">
          <cell r="A1436">
            <v>197912060</v>
          </cell>
          <cell r="B1436">
            <v>39142</v>
          </cell>
          <cell r="C1436">
            <v>55888372</v>
          </cell>
          <cell r="D1436">
            <v>33660873</v>
          </cell>
          <cell r="E1436">
            <v>22227499</v>
          </cell>
          <cell r="F1436">
            <v>99673045</v>
          </cell>
          <cell r="G1436">
            <v>36488618</v>
          </cell>
          <cell r="H1436">
            <v>5457728</v>
          </cell>
          <cell r="I1436">
            <v>5593375</v>
          </cell>
          <cell r="J1436" t="b">
            <v>0</v>
          </cell>
        </row>
        <row r="1437">
          <cell r="A1437">
            <v>197912060</v>
          </cell>
          <cell r="B1437">
            <v>39508</v>
          </cell>
          <cell r="C1437">
            <v>59424658</v>
          </cell>
          <cell r="D1437">
            <v>35321989</v>
          </cell>
          <cell r="E1437">
            <v>24102669</v>
          </cell>
          <cell r="F1437">
            <v>101801315</v>
          </cell>
          <cell r="G1437">
            <v>37137874</v>
          </cell>
          <cell r="H1437">
            <v>6270432</v>
          </cell>
          <cell r="I1437">
            <v>6434520</v>
          </cell>
          <cell r="J1437" t="b">
            <v>0</v>
          </cell>
        </row>
        <row r="1438">
          <cell r="A1438">
            <v>197912061</v>
          </cell>
          <cell r="B1438">
            <v>36647</v>
          </cell>
          <cell r="C1438">
            <v>2081704</v>
          </cell>
          <cell r="D1438">
            <v>790588</v>
          </cell>
          <cell r="E1438">
            <v>1291115</v>
          </cell>
          <cell r="F1438">
            <v>4925366</v>
          </cell>
          <cell r="G1438">
            <v>1143545</v>
          </cell>
          <cell r="H1438">
            <v>206652</v>
          </cell>
          <cell r="I1438">
            <v>193839</v>
          </cell>
          <cell r="J1438" t="b">
            <v>0</v>
          </cell>
        </row>
        <row r="1439">
          <cell r="A1439">
            <v>197912061</v>
          </cell>
          <cell r="B1439">
            <v>37012</v>
          </cell>
          <cell r="C1439">
            <v>1972700</v>
          </cell>
          <cell r="D1439">
            <v>626903</v>
          </cell>
          <cell r="E1439">
            <v>1345797</v>
          </cell>
          <cell r="F1439">
            <v>4848790</v>
          </cell>
          <cell r="G1439">
            <v>1084345</v>
          </cell>
          <cell r="H1439">
            <v>156619</v>
          </cell>
          <cell r="I1439">
            <v>150913</v>
          </cell>
          <cell r="J1439" t="b">
            <v>0</v>
          </cell>
        </row>
        <row r="1440">
          <cell r="A1440">
            <v>197912061</v>
          </cell>
          <cell r="B1440">
            <v>37377</v>
          </cell>
          <cell r="C1440">
            <v>2007274</v>
          </cell>
          <cell r="D1440">
            <v>612336</v>
          </cell>
          <cell r="E1440">
            <v>1394939</v>
          </cell>
          <cell r="F1440">
            <v>4712228</v>
          </cell>
          <cell r="G1440">
            <v>1058716</v>
          </cell>
          <cell r="H1440">
            <v>132919</v>
          </cell>
          <cell r="I1440">
            <v>143452</v>
          </cell>
          <cell r="J1440" t="b">
            <v>0</v>
          </cell>
        </row>
        <row r="1441">
          <cell r="A1441">
            <v>197912061</v>
          </cell>
          <cell r="B1441">
            <v>37742</v>
          </cell>
          <cell r="C1441">
            <v>1941656</v>
          </cell>
          <cell r="D1441">
            <v>663489</v>
          </cell>
          <cell r="E1441">
            <v>1278167</v>
          </cell>
          <cell r="F1441">
            <v>4667010</v>
          </cell>
          <cell r="G1441">
            <v>1049050</v>
          </cell>
          <cell r="H1441">
            <v>114581</v>
          </cell>
          <cell r="I1441">
            <v>112779</v>
          </cell>
          <cell r="J1441" t="b">
            <v>0</v>
          </cell>
        </row>
        <row r="1442">
          <cell r="A1442">
            <v>197912061</v>
          </cell>
          <cell r="B1442">
            <v>38108</v>
          </cell>
          <cell r="C1442">
            <v>1714029</v>
          </cell>
          <cell r="D1442">
            <v>389163</v>
          </cell>
          <cell r="E1442">
            <v>1324866</v>
          </cell>
          <cell r="F1442">
            <v>4276027</v>
          </cell>
          <cell r="G1442">
            <v>1034536</v>
          </cell>
          <cell r="H1442">
            <v>83834</v>
          </cell>
          <cell r="I1442">
            <v>88474</v>
          </cell>
          <cell r="J1442" t="b">
            <v>0</v>
          </cell>
        </row>
        <row r="1443">
          <cell r="A1443">
            <v>197912061</v>
          </cell>
          <cell r="B1443">
            <v>38473</v>
          </cell>
          <cell r="C1443">
            <v>1742101</v>
          </cell>
          <cell r="D1443">
            <v>447680</v>
          </cell>
          <cell r="E1443">
            <v>1334421</v>
          </cell>
          <cell r="F1443">
            <v>4488844</v>
          </cell>
          <cell r="G1443">
            <v>1020638</v>
          </cell>
          <cell r="H1443">
            <v>33495</v>
          </cell>
          <cell r="I1443">
            <v>21028</v>
          </cell>
          <cell r="J1443" t="b">
            <v>0</v>
          </cell>
        </row>
        <row r="1444">
          <cell r="A1444">
            <v>197912061</v>
          </cell>
          <cell r="B1444">
            <v>38838</v>
          </cell>
          <cell r="C1444">
            <v>1772175</v>
          </cell>
          <cell r="D1444">
            <v>468729</v>
          </cell>
          <cell r="E1444">
            <v>1303445</v>
          </cell>
          <cell r="F1444">
            <v>4475867</v>
          </cell>
          <cell r="G1444">
            <v>1009737</v>
          </cell>
          <cell r="H1444">
            <v>13498</v>
          </cell>
          <cell r="I1444">
            <v>15763</v>
          </cell>
          <cell r="J1444" t="b">
            <v>0</v>
          </cell>
        </row>
        <row r="1445">
          <cell r="A1445">
            <v>197912061</v>
          </cell>
          <cell r="B1445">
            <v>39203</v>
          </cell>
          <cell r="C1445">
            <v>1668104</v>
          </cell>
          <cell r="D1445">
            <v>316416</v>
          </cell>
          <cell r="E1445">
            <v>1351688</v>
          </cell>
          <cell r="F1445">
            <v>4468954</v>
          </cell>
          <cell r="G1445">
            <v>986083</v>
          </cell>
          <cell r="H1445">
            <v>69198</v>
          </cell>
          <cell r="I1445">
            <v>56616</v>
          </cell>
          <cell r="J1445" t="b">
            <v>0</v>
          </cell>
        </row>
        <row r="1446">
          <cell r="A1446">
            <v>197912062</v>
          </cell>
          <cell r="B1446">
            <v>36861</v>
          </cell>
          <cell r="C1446">
            <v>2807120</v>
          </cell>
          <cell r="D1446">
            <v>1979670</v>
          </cell>
          <cell r="E1446">
            <v>827449</v>
          </cell>
          <cell r="F1446">
            <v>3906848</v>
          </cell>
          <cell r="G1446">
            <v>2019009</v>
          </cell>
          <cell r="H1446">
            <v>238401</v>
          </cell>
          <cell r="I1446">
            <v>196875</v>
          </cell>
          <cell r="J1446" t="b">
            <v>0</v>
          </cell>
        </row>
        <row r="1447">
          <cell r="A1447">
            <v>197912062</v>
          </cell>
          <cell r="B1447">
            <v>37226</v>
          </cell>
          <cell r="C1447">
            <v>2828756</v>
          </cell>
          <cell r="D1447">
            <v>1835097</v>
          </cell>
          <cell r="E1447">
            <v>993658</v>
          </cell>
          <cell r="F1447">
            <v>4108469</v>
          </cell>
          <cell r="G1447">
            <v>2189110</v>
          </cell>
          <cell r="H1447">
            <v>406352</v>
          </cell>
          <cell r="I1447">
            <v>372821</v>
          </cell>
          <cell r="J1447" t="b">
            <v>0</v>
          </cell>
        </row>
        <row r="1448">
          <cell r="A1448">
            <v>197912062</v>
          </cell>
          <cell r="B1448">
            <v>37591</v>
          </cell>
          <cell r="C1448">
            <v>2827877</v>
          </cell>
          <cell r="D1448">
            <v>1593416</v>
          </cell>
          <cell r="E1448">
            <v>1234461</v>
          </cell>
          <cell r="F1448">
            <v>4344653</v>
          </cell>
          <cell r="G1448">
            <v>2325373</v>
          </cell>
          <cell r="H1448">
            <v>466193</v>
          </cell>
          <cell r="I1448">
            <v>446529</v>
          </cell>
          <cell r="J1448" t="b">
            <v>0</v>
          </cell>
        </row>
        <row r="1449">
          <cell r="A1449">
            <v>197912062</v>
          </cell>
          <cell r="B1449">
            <v>37956</v>
          </cell>
          <cell r="C1449">
            <v>3142561</v>
          </cell>
          <cell r="D1449">
            <v>1507047</v>
          </cell>
          <cell r="E1449">
            <v>1635514</v>
          </cell>
          <cell r="F1449">
            <v>4527281</v>
          </cell>
          <cell r="G1449">
            <v>2535872</v>
          </cell>
          <cell r="H1449">
            <v>597328</v>
          </cell>
          <cell r="I1449">
            <v>577547</v>
          </cell>
          <cell r="J1449" t="b">
            <v>0</v>
          </cell>
        </row>
        <row r="1450">
          <cell r="A1450">
            <v>197912062</v>
          </cell>
          <cell r="B1450">
            <v>38322</v>
          </cell>
          <cell r="C1450">
            <v>2451996</v>
          </cell>
          <cell r="D1450">
            <v>536868</v>
          </cell>
          <cell r="E1450">
            <v>1915128</v>
          </cell>
          <cell r="F1450">
            <v>4564852</v>
          </cell>
          <cell r="G1450">
            <v>2742448</v>
          </cell>
          <cell r="H1450">
            <v>544519</v>
          </cell>
          <cell r="I1450">
            <v>870580</v>
          </cell>
          <cell r="J1450" t="b">
            <v>0</v>
          </cell>
        </row>
        <row r="1451">
          <cell r="A1451">
            <v>197912063</v>
          </cell>
          <cell r="B1451">
            <v>36951</v>
          </cell>
          <cell r="C1451">
            <v>17742769</v>
          </cell>
          <cell r="D1451">
            <v>3947260</v>
          </cell>
          <cell r="E1451">
            <v>13795508</v>
          </cell>
          <cell r="F1451">
            <v>23657408</v>
          </cell>
          <cell r="H1451">
            <v>306050</v>
          </cell>
          <cell r="I1451">
            <v>647078</v>
          </cell>
          <cell r="J1451" t="b">
            <v>0</v>
          </cell>
        </row>
        <row r="1452">
          <cell r="A1452">
            <v>197912063</v>
          </cell>
          <cell r="B1452">
            <v>37316</v>
          </cell>
          <cell r="C1452">
            <v>17383054</v>
          </cell>
          <cell r="D1452">
            <v>3627777</v>
          </cell>
          <cell r="E1452">
            <v>13755277</v>
          </cell>
          <cell r="F1452">
            <v>24331077</v>
          </cell>
          <cell r="H1452">
            <v>540707</v>
          </cell>
          <cell r="I1452">
            <v>857346</v>
          </cell>
          <cell r="J1452" t="b">
            <v>0</v>
          </cell>
        </row>
        <row r="1453">
          <cell r="A1453">
            <v>197912063</v>
          </cell>
          <cell r="B1453">
            <v>37681</v>
          </cell>
          <cell r="C1453">
            <v>17324936</v>
          </cell>
          <cell r="D1453">
            <v>3650470</v>
          </cell>
          <cell r="E1453">
            <v>13674465</v>
          </cell>
          <cell r="F1453">
            <v>25587366</v>
          </cell>
          <cell r="H1453">
            <v>651698</v>
          </cell>
          <cell r="I1453">
            <v>935680</v>
          </cell>
          <cell r="J1453" t="b">
            <v>0</v>
          </cell>
        </row>
        <row r="1454">
          <cell r="A1454">
            <v>197912063</v>
          </cell>
          <cell r="B1454">
            <v>38047</v>
          </cell>
          <cell r="C1454">
            <v>18172827</v>
          </cell>
          <cell r="D1454">
            <v>2938726</v>
          </cell>
          <cell r="E1454">
            <v>14044465</v>
          </cell>
          <cell r="F1454">
            <v>27606505</v>
          </cell>
          <cell r="H1454">
            <v>601008</v>
          </cell>
          <cell r="I1454">
            <v>890193</v>
          </cell>
          <cell r="J1454" t="b">
            <v>0</v>
          </cell>
        </row>
        <row r="1455">
          <cell r="A1455">
            <v>197912063</v>
          </cell>
          <cell r="B1455">
            <v>38412</v>
          </cell>
          <cell r="C1455">
            <v>18751540</v>
          </cell>
          <cell r="D1455">
            <v>4550290</v>
          </cell>
          <cell r="E1455">
            <v>14201250</v>
          </cell>
          <cell r="F1455">
            <v>28752322</v>
          </cell>
          <cell r="H1455">
            <v>574290</v>
          </cell>
          <cell r="I1455">
            <v>871786</v>
          </cell>
          <cell r="J1455" t="b">
            <v>0</v>
          </cell>
        </row>
        <row r="1456">
          <cell r="A1456">
            <v>197912063</v>
          </cell>
          <cell r="B1456">
            <v>38777</v>
          </cell>
          <cell r="C1456">
            <v>18419846</v>
          </cell>
          <cell r="D1456">
            <v>4059646</v>
          </cell>
          <cell r="E1456">
            <v>14360199</v>
          </cell>
          <cell r="F1456">
            <v>28080085</v>
          </cell>
          <cell r="H1456">
            <v>350017</v>
          </cell>
          <cell r="I1456">
            <v>639867</v>
          </cell>
          <cell r="J1456" t="b">
            <v>0</v>
          </cell>
        </row>
        <row r="1457">
          <cell r="A1457">
            <v>197912064</v>
          </cell>
          <cell r="B1457">
            <v>36739</v>
          </cell>
          <cell r="C1457">
            <v>156212</v>
          </cell>
          <cell r="D1457">
            <v>32905</v>
          </cell>
          <cell r="E1457">
            <v>123307</v>
          </cell>
          <cell r="F1457">
            <v>392927</v>
          </cell>
          <cell r="G1457">
            <v>182523</v>
          </cell>
          <cell r="H1457">
            <v>15486</v>
          </cell>
          <cell r="I1457">
            <v>19335</v>
          </cell>
          <cell r="J1457" t="b">
            <v>0</v>
          </cell>
        </row>
        <row r="1458">
          <cell r="A1458">
            <v>197912073</v>
          </cell>
          <cell r="B1458">
            <v>37865</v>
          </cell>
          <cell r="C1458">
            <v>1718246</v>
          </cell>
          <cell r="D1458">
            <v>1447198</v>
          </cell>
          <cell r="E1458">
            <v>271047</v>
          </cell>
          <cell r="F1458">
            <v>3172770</v>
          </cell>
          <cell r="G1458">
            <v>2920486</v>
          </cell>
          <cell r="H1458">
            <v>132419</v>
          </cell>
          <cell r="I1458">
            <v>123799</v>
          </cell>
          <cell r="J1458" t="b">
            <v>0</v>
          </cell>
        </row>
        <row r="1459">
          <cell r="A1459">
            <v>197912073</v>
          </cell>
          <cell r="B1459">
            <v>38231</v>
          </cell>
          <cell r="C1459">
            <v>1658974</v>
          </cell>
          <cell r="D1459">
            <v>1323569</v>
          </cell>
          <cell r="E1459">
            <v>335405</v>
          </cell>
          <cell r="F1459">
            <v>3268325</v>
          </cell>
          <cell r="G1459">
            <v>3005833</v>
          </cell>
          <cell r="H1459">
            <v>124281</v>
          </cell>
          <cell r="I1459">
            <v>166987</v>
          </cell>
          <cell r="J1459" t="b">
            <v>0</v>
          </cell>
        </row>
        <row r="1460">
          <cell r="A1460">
            <v>197912073</v>
          </cell>
          <cell r="B1460">
            <v>38596</v>
          </cell>
          <cell r="C1460">
            <v>1656316</v>
          </cell>
          <cell r="D1460">
            <v>1283473</v>
          </cell>
          <cell r="E1460">
            <v>372843</v>
          </cell>
          <cell r="F1460">
            <v>3404773</v>
          </cell>
          <cell r="G1460">
            <v>3032414</v>
          </cell>
          <cell r="H1460">
            <v>125204</v>
          </cell>
          <cell r="I1460">
            <v>102756</v>
          </cell>
          <cell r="J1460" t="b">
            <v>0</v>
          </cell>
        </row>
        <row r="1461">
          <cell r="A1461">
            <v>197912073</v>
          </cell>
          <cell r="B1461">
            <v>38961</v>
          </cell>
          <cell r="C1461">
            <v>1649494</v>
          </cell>
          <cell r="D1461">
            <v>1291808</v>
          </cell>
          <cell r="E1461">
            <v>357686</v>
          </cell>
          <cell r="F1461">
            <v>3507911</v>
          </cell>
          <cell r="G1461">
            <v>3034531</v>
          </cell>
          <cell r="H1461">
            <v>69854</v>
          </cell>
          <cell r="I1461">
            <v>54978</v>
          </cell>
          <cell r="J1461" t="b">
            <v>0</v>
          </cell>
        </row>
        <row r="1462">
          <cell r="A1462">
            <v>197912073</v>
          </cell>
          <cell r="B1462">
            <v>39326</v>
          </cell>
          <cell r="C1462">
            <v>1705282</v>
          </cell>
          <cell r="D1462">
            <v>1355020</v>
          </cell>
          <cell r="E1462">
            <v>350262</v>
          </cell>
          <cell r="F1462">
            <v>3687179</v>
          </cell>
          <cell r="G1462">
            <v>3133201</v>
          </cell>
          <cell r="H1462">
            <v>117957</v>
          </cell>
          <cell r="I1462">
            <v>86290</v>
          </cell>
          <cell r="J1462" t="b">
            <v>0</v>
          </cell>
        </row>
        <row r="1463">
          <cell r="A1463">
            <v>197912074</v>
          </cell>
          <cell r="B1463">
            <v>36951</v>
          </cell>
          <cell r="C1463">
            <v>1497533</v>
          </cell>
          <cell r="D1463">
            <v>1432708</v>
          </cell>
          <cell r="E1463">
            <v>64825</v>
          </cell>
          <cell r="F1463">
            <v>1322321</v>
          </cell>
          <cell r="H1463">
            <v>-47781</v>
          </cell>
          <cell r="I1463">
            <v>-70653</v>
          </cell>
          <cell r="J1463" t="b">
            <v>0</v>
          </cell>
        </row>
        <row r="1464">
          <cell r="A1464">
            <v>197912074</v>
          </cell>
          <cell r="B1464">
            <v>37316</v>
          </cell>
          <cell r="C1464">
            <v>1423264</v>
          </cell>
          <cell r="D1464">
            <v>1390327</v>
          </cell>
          <cell r="E1464">
            <v>32937</v>
          </cell>
          <cell r="F1464">
            <v>1340426</v>
          </cell>
          <cell r="H1464">
            <v>12152</v>
          </cell>
          <cell r="I1464">
            <v>-5426</v>
          </cell>
          <cell r="J1464" t="b">
            <v>0</v>
          </cell>
        </row>
        <row r="1465">
          <cell r="A1465">
            <v>197912074</v>
          </cell>
          <cell r="B1465">
            <v>37681</v>
          </cell>
          <cell r="C1465">
            <v>1691877</v>
          </cell>
          <cell r="D1465">
            <v>1575586</v>
          </cell>
          <cell r="E1465">
            <v>116291</v>
          </cell>
          <cell r="F1465">
            <v>1475049</v>
          </cell>
          <cell r="G1465">
            <v>226205</v>
          </cell>
          <cell r="H1465">
            <v>39968</v>
          </cell>
          <cell r="I1465">
            <v>17007</v>
          </cell>
          <cell r="J1465" t="b">
            <v>0</v>
          </cell>
        </row>
        <row r="1466">
          <cell r="A1466">
            <v>197912074</v>
          </cell>
          <cell r="B1466">
            <v>38047</v>
          </cell>
          <cell r="C1466">
            <v>1874796</v>
          </cell>
          <cell r="D1466">
            <v>1737483</v>
          </cell>
          <cell r="E1466">
            <v>137313</v>
          </cell>
          <cell r="F1466">
            <v>1781290</v>
          </cell>
          <cell r="G1466">
            <v>224018</v>
          </cell>
          <cell r="H1466">
            <v>44813</v>
          </cell>
          <cell r="I1466">
            <v>23520</v>
          </cell>
          <cell r="J1466" t="b">
            <v>0</v>
          </cell>
        </row>
        <row r="1467">
          <cell r="A1467">
            <v>197912074</v>
          </cell>
          <cell r="B1467">
            <v>38412</v>
          </cell>
          <cell r="C1467">
            <v>1757743</v>
          </cell>
          <cell r="D1467">
            <v>1593365</v>
          </cell>
          <cell r="E1467">
            <v>164377</v>
          </cell>
          <cell r="F1467">
            <v>1895027</v>
          </cell>
          <cell r="G1467">
            <v>218272</v>
          </cell>
          <cell r="H1467">
            <v>50940</v>
          </cell>
          <cell r="I1467">
            <v>31464</v>
          </cell>
          <cell r="J1467" t="b">
            <v>0</v>
          </cell>
        </row>
        <row r="1468">
          <cell r="A1468">
            <v>197912074</v>
          </cell>
          <cell r="B1468">
            <v>38777</v>
          </cell>
          <cell r="C1468">
            <v>1909360</v>
          </cell>
          <cell r="D1468">
            <v>1712370</v>
          </cell>
          <cell r="E1468">
            <v>196990</v>
          </cell>
          <cell r="F1468">
            <v>1839609</v>
          </cell>
          <cell r="G1468">
            <v>223873</v>
          </cell>
          <cell r="H1468">
            <v>47438</v>
          </cell>
          <cell r="I1468">
            <v>32006</v>
          </cell>
          <cell r="J1468" t="b">
            <v>0</v>
          </cell>
        </row>
        <row r="1469">
          <cell r="A1469">
            <v>197912074</v>
          </cell>
          <cell r="B1469">
            <v>39142</v>
          </cell>
          <cell r="C1469">
            <v>5718953</v>
          </cell>
          <cell r="D1469">
            <v>3005622</v>
          </cell>
          <cell r="E1469">
            <v>2713331</v>
          </cell>
          <cell r="F1469">
            <v>12026338</v>
          </cell>
          <cell r="G1469">
            <v>108044</v>
          </cell>
          <cell r="H1469">
            <v>609754</v>
          </cell>
          <cell r="I1469">
            <v>621946</v>
          </cell>
          <cell r="J1469" t="b">
            <v>0</v>
          </cell>
        </row>
        <row r="1470">
          <cell r="A1470">
            <v>197912075</v>
          </cell>
          <cell r="B1470">
            <v>36647</v>
          </cell>
          <cell r="C1470">
            <v>921947</v>
          </cell>
          <cell r="D1470">
            <v>680694</v>
          </cell>
          <cell r="E1470">
            <v>241253</v>
          </cell>
          <cell r="F1470">
            <v>1195097</v>
          </cell>
          <cell r="G1470">
            <v>38618</v>
          </cell>
          <cell r="H1470">
            <v>46005</v>
          </cell>
          <cell r="I1470">
            <v>16967</v>
          </cell>
          <cell r="J1470" t="b">
            <v>1</v>
          </cell>
        </row>
        <row r="1471">
          <cell r="A1471">
            <v>197912075</v>
          </cell>
          <cell r="B1471">
            <v>37012</v>
          </cell>
          <cell r="C1471">
            <v>504441</v>
          </cell>
          <cell r="D1471">
            <v>263945</v>
          </cell>
          <cell r="E1471">
            <v>240496</v>
          </cell>
          <cell r="F1471">
            <v>1182272</v>
          </cell>
          <cell r="G1471">
            <v>34432</v>
          </cell>
          <cell r="H1471">
            <v>53353</v>
          </cell>
          <cell r="I1471">
            <v>2243</v>
          </cell>
          <cell r="J1471" t="b">
            <v>1</v>
          </cell>
        </row>
        <row r="1472">
          <cell r="A1472">
            <v>197912075</v>
          </cell>
          <cell r="B1472">
            <v>37377</v>
          </cell>
          <cell r="C1472">
            <v>495466</v>
          </cell>
          <cell r="D1472">
            <v>232814</v>
          </cell>
          <cell r="E1472">
            <v>262652</v>
          </cell>
          <cell r="F1472">
            <v>1149877</v>
          </cell>
          <cell r="G1472">
            <v>27073</v>
          </cell>
          <cell r="H1472">
            <v>69937</v>
          </cell>
          <cell r="I1472">
            <v>67619</v>
          </cell>
          <cell r="J1472" t="b">
            <v>1</v>
          </cell>
        </row>
        <row r="1473">
          <cell r="A1473">
            <v>197912075</v>
          </cell>
          <cell r="B1473">
            <v>37742</v>
          </cell>
          <cell r="C1473">
            <v>351755</v>
          </cell>
          <cell r="D1473">
            <v>127524</v>
          </cell>
          <cell r="E1473">
            <v>224231</v>
          </cell>
          <cell r="F1473">
            <v>1009021</v>
          </cell>
          <cell r="G1473">
            <v>25215</v>
          </cell>
          <cell r="H1473">
            <v>36866</v>
          </cell>
          <cell r="I1473">
            <v>40258</v>
          </cell>
          <cell r="J1473" t="b">
            <v>1</v>
          </cell>
        </row>
        <row r="1474">
          <cell r="A1474">
            <v>197912075</v>
          </cell>
          <cell r="B1474">
            <v>38108</v>
          </cell>
          <cell r="C1474">
            <v>317263</v>
          </cell>
          <cell r="D1474">
            <v>74581</v>
          </cell>
          <cell r="E1474">
            <v>242682</v>
          </cell>
          <cell r="F1474">
            <v>805176</v>
          </cell>
          <cell r="G1474">
            <v>27840</v>
          </cell>
          <cell r="H1474">
            <v>20458</v>
          </cell>
          <cell r="I1474">
            <v>19569</v>
          </cell>
          <cell r="J1474" t="b">
            <v>1</v>
          </cell>
        </row>
        <row r="1475">
          <cell r="A1475">
            <v>197912075</v>
          </cell>
          <cell r="B1475">
            <v>38473</v>
          </cell>
          <cell r="C1475">
            <v>350649</v>
          </cell>
          <cell r="D1475">
            <v>75447</v>
          </cell>
          <cell r="E1475">
            <v>275202</v>
          </cell>
          <cell r="F1475">
            <v>800171</v>
          </cell>
          <cell r="G1475">
            <v>26982</v>
          </cell>
          <cell r="H1475">
            <v>43879</v>
          </cell>
          <cell r="I1475">
            <v>40613</v>
          </cell>
          <cell r="J1475" t="b">
            <v>1</v>
          </cell>
        </row>
        <row r="1476">
          <cell r="A1476">
            <v>197912076</v>
          </cell>
          <cell r="B1476">
            <v>36647</v>
          </cell>
          <cell r="C1476">
            <v>6562526</v>
          </cell>
          <cell r="D1476">
            <v>3754765</v>
          </cell>
          <cell r="E1476">
            <v>2740760</v>
          </cell>
          <cell r="F1476">
            <v>7020601</v>
          </cell>
          <cell r="G1476">
            <v>81138</v>
          </cell>
          <cell r="H1476">
            <v>349064</v>
          </cell>
          <cell r="I1476">
            <v>537907</v>
          </cell>
          <cell r="J1476" t="b">
            <v>1</v>
          </cell>
        </row>
        <row r="1477">
          <cell r="A1477">
            <v>197912076</v>
          </cell>
          <cell r="B1477">
            <v>37012</v>
          </cell>
          <cell r="C1477">
            <v>9261776</v>
          </cell>
          <cell r="D1477">
            <v>6184382</v>
          </cell>
          <cell r="E1477">
            <v>3015394</v>
          </cell>
          <cell r="F1477">
            <v>7604051</v>
          </cell>
          <cell r="G1477">
            <v>80976</v>
          </cell>
          <cell r="H1477">
            <v>477465</v>
          </cell>
          <cell r="I1477">
            <v>465329</v>
          </cell>
          <cell r="J1477" t="b">
            <v>1</v>
          </cell>
        </row>
        <row r="1478">
          <cell r="A1478">
            <v>197912076</v>
          </cell>
          <cell r="B1478">
            <v>37377</v>
          </cell>
          <cell r="C1478">
            <v>10082773</v>
          </cell>
          <cell r="D1478">
            <v>6728261</v>
          </cell>
          <cell r="E1478">
            <v>3327511</v>
          </cell>
          <cell r="F1478">
            <v>8203427</v>
          </cell>
          <cell r="G1478">
            <v>81243</v>
          </cell>
          <cell r="H1478">
            <v>566828</v>
          </cell>
          <cell r="I1478">
            <v>536698</v>
          </cell>
          <cell r="J1478" t="b">
            <v>1</v>
          </cell>
        </row>
        <row r="1479">
          <cell r="A1479">
            <v>197912077</v>
          </cell>
          <cell r="B1479">
            <v>36951</v>
          </cell>
          <cell r="C1479">
            <v>115432</v>
          </cell>
          <cell r="D1479">
            <v>63749</v>
          </cell>
          <cell r="E1479">
            <v>51683</v>
          </cell>
          <cell r="F1479">
            <v>612550</v>
          </cell>
          <cell r="G1479">
            <v>37503</v>
          </cell>
          <cell r="H1479">
            <v>692</v>
          </cell>
          <cell r="I1479">
            <v>10422</v>
          </cell>
          <cell r="J1479" t="b">
            <v>0</v>
          </cell>
        </row>
        <row r="1480">
          <cell r="A1480">
            <v>197912077</v>
          </cell>
          <cell r="B1480">
            <v>37316</v>
          </cell>
          <cell r="C1480">
            <v>130902</v>
          </cell>
          <cell r="D1480">
            <v>75480</v>
          </cell>
          <cell r="E1480">
            <v>55422</v>
          </cell>
          <cell r="F1480">
            <v>637185</v>
          </cell>
          <cell r="G1480">
            <v>37300</v>
          </cell>
          <cell r="H1480">
            <v>-63</v>
          </cell>
          <cell r="I1480">
            <v>9534</v>
          </cell>
          <cell r="J1480" t="b">
            <v>0</v>
          </cell>
        </row>
        <row r="1481">
          <cell r="A1481">
            <v>197912077</v>
          </cell>
          <cell r="B1481">
            <v>37681</v>
          </cell>
          <cell r="C1481">
            <v>139282</v>
          </cell>
          <cell r="D1481">
            <v>73103</v>
          </cell>
          <cell r="E1481">
            <v>66179</v>
          </cell>
          <cell r="F1481">
            <v>636051</v>
          </cell>
          <cell r="G1481">
            <v>37116</v>
          </cell>
          <cell r="H1481">
            <v>9610</v>
          </cell>
          <cell r="I1481">
            <v>20670</v>
          </cell>
          <cell r="J1481" t="b">
            <v>0</v>
          </cell>
        </row>
        <row r="1482">
          <cell r="A1482">
            <v>197912078</v>
          </cell>
          <cell r="B1482">
            <v>36586</v>
          </cell>
          <cell r="C1482">
            <v>14420906</v>
          </cell>
          <cell r="D1482">
            <v>3205475</v>
          </cell>
          <cell r="E1482">
            <v>10823078</v>
          </cell>
          <cell r="F1482">
            <v>29463941</v>
          </cell>
          <cell r="G1482">
            <v>15553631</v>
          </cell>
          <cell r="H1482">
            <v>2206958</v>
          </cell>
          <cell r="I1482">
            <v>2423958</v>
          </cell>
          <cell r="J1482" t="b">
            <v>0</v>
          </cell>
        </row>
        <row r="1483">
          <cell r="A1483">
            <v>197912078</v>
          </cell>
          <cell r="B1483">
            <v>36951</v>
          </cell>
          <cell r="C1483">
            <v>15479377</v>
          </cell>
          <cell r="D1483">
            <v>3616545</v>
          </cell>
          <cell r="E1483">
            <v>11655031</v>
          </cell>
          <cell r="F1483">
            <v>31142982</v>
          </cell>
          <cell r="G1483">
            <v>15808807</v>
          </cell>
          <cell r="H1483">
            <v>2352247</v>
          </cell>
          <cell r="I1483">
            <v>2506569</v>
          </cell>
          <cell r="J1483" t="b">
            <v>0</v>
          </cell>
        </row>
        <row r="1484">
          <cell r="A1484">
            <v>197912078</v>
          </cell>
          <cell r="B1484">
            <v>37316</v>
          </cell>
          <cell r="C1484">
            <v>17320008</v>
          </cell>
          <cell r="D1484">
            <v>4671436</v>
          </cell>
          <cell r="E1484">
            <v>12415422</v>
          </cell>
          <cell r="F1484">
            <v>32215665</v>
          </cell>
          <cell r="G1484">
            <v>15937471</v>
          </cell>
          <cell r="H1484">
            <v>2287652</v>
          </cell>
          <cell r="I1484">
            <v>2466867</v>
          </cell>
          <cell r="J1484" t="b">
            <v>0</v>
          </cell>
        </row>
        <row r="1485">
          <cell r="A1485">
            <v>197912078</v>
          </cell>
          <cell r="B1485">
            <v>37681</v>
          </cell>
          <cell r="C1485">
            <v>20028569</v>
          </cell>
          <cell r="D1485">
            <v>6621931</v>
          </cell>
          <cell r="E1485">
            <v>12847001</v>
          </cell>
          <cell r="F1485">
            <v>38113732</v>
          </cell>
          <cell r="G1485">
            <v>15869009</v>
          </cell>
          <cell r="H1485">
            <v>2472710</v>
          </cell>
          <cell r="I1485">
            <v>2700392</v>
          </cell>
          <cell r="J1485" t="b">
            <v>0</v>
          </cell>
        </row>
        <row r="1486">
          <cell r="A1486">
            <v>197912078</v>
          </cell>
          <cell r="B1486">
            <v>38047</v>
          </cell>
          <cell r="C1486">
            <v>20581755</v>
          </cell>
          <cell r="D1486">
            <v>6188150</v>
          </cell>
          <cell r="E1486">
            <v>14393604</v>
          </cell>
          <cell r="F1486">
            <v>41573789</v>
          </cell>
          <cell r="G1486">
            <v>16822349</v>
          </cell>
          <cell r="H1486">
            <v>2247054</v>
          </cell>
          <cell r="I1486">
            <v>3082541</v>
          </cell>
          <cell r="J1486" t="b">
            <v>0</v>
          </cell>
        </row>
        <row r="1487">
          <cell r="A1487">
            <v>197912078</v>
          </cell>
          <cell r="B1487">
            <v>38412</v>
          </cell>
          <cell r="C1487">
            <v>23072799</v>
          </cell>
          <cell r="D1487">
            <v>7286798</v>
          </cell>
          <cell r="E1487">
            <v>15786001</v>
          </cell>
          <cell r="F1487">
            <v>42896215</v>
          </cell>
          <cell r="G1487">
            <v>17128276</v>
          </cell>
          <cell r="H1487">
            <v>2511499</v>
          </cell>
          <cell r="I1487">
            <v>3321424</v>
          </cell>
          <cell r="J1487" t="b">
            <v>0</v>
          </cell>
        </row>
        <row r="1488">
          <cell r="A1488">
            <v>197912078</v>
          </cell>
          <cell r="B1488">
            <v>38777</v>
          </cell>
          <cell r="C1488">
            <v>25552970</v>
          </cell>
          <cell r="D1488">
            <v>7802090</v>
          </cell>
          <cell r="E1488">
            <v>17750880</v>
          </cell>
          <cell r="F1488">
            <v>43762646</v>
          </cell>
          <cell r="G1488">
            <v>16631022</v>
          </cell>
          <cell r="H1488">
            <v>2343589</v>
          </cell>
          <cell r="I1488">
            <v>4677131</v>
          </cell>
          <cell r="J1488" t="b">
            <v>0</v>
          </cell>
        </row>
        <row r="1489">
          <cell r="A1489">
            <v>197912078</v>
          </cell>
          <cell r="B1489">
            <v>39142</v>
          </cell>
          <cell r="C1489">
            <v>25288848</v>
          </cell>
          <cell r="D1489">
            <v>6783594</v>
          </cell>
          <cell r="E1489">
            <v>18505254</v>
          </cell>
          <cell r="F1489">
            <v>44101679</v>
          </cell>
          <cell r="G1489">
            <v>14313054</v>
          </cell>
          <cell r="H1489">
            <v>2516826</v>
          </cell>
          <cell r="I1489">
            <v>3047354</v>
          </cell>
          <cell r="J1489" t="b">
            <v>0</v>
          </cell>
        </row>
        <row r="1490">
          <cell r="A1490">
            <v>197912079</v>
          </cell>
          <cell r="B1490">
            <v>36770</v>
          </cell>
          <cell r="C1490">
            <v>3576676</v>
          </cell>
          <cell r="D1490">
            <v>3163047</v>
          </cell>
          <cell r="E1490">
            <v>413629</v>
          </cell>
          <cell r="F1490">
            <v>5791012</v>
          </cell>
          <cell r="G1490">
            <v>5748080</v>
          </cell>
          <cell r="H1490">
            <v>290259</v>
          </cell>
          <cell r="I1490">
            <v>250935</v>
          </cell>
          <cell r="J1490" t="b">
            <v>0</v>
          </cell>
        </row>
        <row r="1491">
          <cell r="A1491">
            <v>197912079</v>
          </cell>
          <cell r="B1491">
            <v>37135</v>
          </cell>
          <cell r="C1491">
            <v>3361787</v>
          </cell>
          <cell r="D1491">
            <v>2892268</v>
          </cell>
          <cell r="E1491">
            <v>469518</v>
          </cell>
          <cell r="F1491">
            <v>5772391</v>
          </cell>
          <cell r="G1491">
            <v>5722798</v>
          </cell>
          <cell r="H1491">
            <v>287430</v>
          </cell>
          <cell r="I1491">
            <v>275642</v>
          </cell>
          <cell r="J1491" t="b">
            <v>0</v>
          </cell>
        </row>
        <row r="1492">
          <cell r="A1492">
            <v>197912079</v>
          </cell>
          <cell r="B1492">
            <v>37500</v>
          </cell>
          <cell r="C1492">
            <v>4111765</v>
          </cell>
          <cell r="D1492">
            <v>3505182</v>
          </cell>
          <cell r="E1492">
            <v>606583</v>
          </cell>
          <cell r="F1492">
            <v>5866690</v>
          </cell>
          <cell r="G1492">
            <v>5799081</v>
          </cell>
          <cell r="H1492">
            <v>320494</v>
          </cell>
          <cell r="I1492">
            <v>300248</v>
          </cell>
          <cell r="J1492" t="b">
            <v>0</v>
          </cell>
        </row>
        <row r="1493">
          <cell r="A1493">
            <v>197912079</v>
          </cell>
          <cell r="B1493">
            <v>37865</v>
          </cell>
          <cell r="C1493">
            <v>5064218</v>
          </cell>
          <cell r="D1493">
            <v>4514746</v>
          </cell>
          <cell r="E1493">
            <v>549472</v>
          </cell>
          <cell r="F1493">
            <v>6051922</v>
          </cell>
          <cell r="G1493">
            <v>5976945</v>
          </cell>
          <cell r="H1493">
            <v>291886</v>
          </cell>
          <cell r="I1493">
            <v>272773</v>
          </cell>
          <cell r="J1493" t="b">
            <v>0</v>
          </cell>
        </row>
        <row r="1494">
          <cell r="A1494">
            <v>197912079</v>
          </cell>
          <cell r="B1494">
            <v>38231</v>
          </cell>
          <cell r="C1494">
            <v>3816425</v>
          </cell>
          <cell r="D1494">
            <v>3277856</v>
          </cell>
          <cell r="E1494">
            <v>538569</v>
          </cell>
          <cell r="F1494">
            <v>6080189</v>
          </cell>
          <cell r="G1494">
            <v>6000352</v>
          </cell>
          <cell r="H1494">
            <v>146117</v>
          </cell>
          <cell r="I1494">
            <v>132570</v>
          </cell>
          <cell r="J1494" t="b">
            <v>0</v>
          </cell>
        </row>
        <row r="1495">
          <cell r="A1495">
            <v>197912079</v>
          </cell>
          <cell r="B1495">
            <v>38612</v>
          </cell>
          <cell r="C1495">
            <v>3250900</v>
          </cell>
          <cell r="D1495">
            <v>2899575</v>
          </cell>
          <cell r="E1495">
            <v>351324</v>
          </cell>
          <cell r="F1495">
            <v>6125124</v>
          </cell>
          <cell r="G1495">
            <v>6038088</v>
          </cell>
          <cell r="H1495">
            <v>118383</v>
          </cell>
          <cell r="I1495">
            <v>96608</v>
          </cell>
          <cell r="J1495" t="b">
            <v>0</v>
          </cell>
        </row>
        <row r="1496">
          <cell r="A1496">
            <v>197912079</v>
          </cell>
          <cell r="B1496">
            <v>38961</v>
          </cell>
          <cell r="C1496">
            <v>2985031</v>
          </cell>
          <cell r="D1496">
            <v>2647395</v>
          </cell>
          <cell r="E1496">
            <v>337636</v>
          </cell>
          <cell r="F1496">
            <v>6301481</v>
          </cell>
          <cell r="G1496">
            <v>6204923</v>
          </cell>
          <cell r="H1496">
            <v>122312</v>
          </cell>
          <cell r="I1496">
            <v>105527</v>
          </cell>
          <cell r="J1496" t="b">
            <v>0</v>
          </cell>
        </row>
        <row r="1497">
          <cell r="A1497">
            <v>197912079</v>
          </cell>
          <cell r="B1497">
            <v>39326</v>
          </cell>
          <cell r="C1497">
            <v>2713112</v>
          </cell>
          <cell r="D1497">
            <v>2362156</v>
          </cell>
          <cell r="E1497">
            <v>350956</v>
          </cell>
          <cell r="F1497">
            <v>6535325</v>
          </cell>
          <cell r="G1497">
            <v>6442903</v>
          </cell>
          <cell r="H1497">
            <v>196472</v>
          </cell>
          <cell r="I1497">
            <v>195706</v>
          </cell>
          <cell r="J1497" t="b">
            <v>0</v>
          </cell>
        </row>
        <row r="1498">
          <cell r="A1498">
            <v>197912080</v>
          </cell>
          <cell r="B1498">
            <v>36586</v>
          </cell>
          <cell r="C1498">
            <v>37584000</v>
          </cell>
          <cell r="D1498">
            <v>30647000</v>
          </cell>
          <cell r="E1498">
            <v>6937000</v>
          </cell>
          <cell r="F1498">
            <v>44368000</v>
          </cell>
          <cell r="G1498">
            <v>15653000</v>
          </cell>
          <cell r="H1498">
            <v>2240000</v>
          </cell>
          <cell r="I1498">
            <v>2322000</v>
          </cell>
          <cell r="J1498" t="b">
            <v>0</v>
          </cell>
        </row>
        <row r="1499">
          <cell r="A1499">
            <v>197912080</v>
          </cell>
          <cell r="B1499">
            <v>36951</v>
          </cell>
          <cell r="C1499">
            <v>37325000</v>
          </cell>
          <cell r="D1499">
            <v>28334000</v>
          </cell>
          <cell r="E1499">
            <v>8991000</v>
          </cell>
          <cell r="F1499">
            <v>45635000</v>
          </cell>
          <cell r="G1499">
            <v>16811000</v>
          </cell>
          <cell r="H1499">
            <v>2864000</v>
          </cell>
          <cell r="I1499">
            <v>2485000</v>
          </cell>
          <cell r="J1499" t="b">
            <v>0</v>
          </cell>
        </row>
        <row r="1500">
          <cell r="A1500">
            <v>197912080</v>
          </cell>
          <cell r="B1500">
            <v>37316</v>
          </cell>
          <cell r="C1500">
            <v>47534000</v>
          </cell>
          <cell r="D1500">
            <v>37746000</v>
          </cell>
          <cell r="E1500">
            <v>9788000</v>
          </cell>
          <cell r="F1500">
            <v>45690000</v>
          </cell>
          <cell r="G1500">
            <v>18145000</v>
          </cell>
          <cell r="H1500">
            <v>2862000</v>
          </cell>
          <cell r="I1500">
            <v>2599000</v>
          </cell>
          <cell r="J1500" t="b">
            <v>0</v>
          </cell>
        </row>
        <row r="1501">
          <cell r="A1501">
            <v>197912080</v>
          </cell>
          <cell r="B1501">
            <v>37681</v>
          </cell>
          <cell r="C1501">
            <v>50512000</v>
          </cell>
          <cell r="D1501">
            <v>40478000</v>
          </cell>
          <cell r="E1501">
            <v>10033000</v>
          </cell>
          <cell r="F1501">
            <v>48300000</v>
          </cell>
          <cell r="G1501">
            <v>19560000</v>
          </cell>
          <cell r="H1501">
            <v>2392000</v>
          </cell>
          <cell r="I1501">
            <v>2005000</v>
          </cell>
          <cell r="J1501" t="b">
            <v>0</v>
          </cell>
        </row>
        <row r="1502">
          <cell r="A1502">
            <v>197912080</v>
          </cell>
          <cell r="B1502">
            <v>38047</v>
          </cell>
          <cell r="C1502">
            <v>53750000</v>
          </cell>
          <cell r="D1502">
            <v>43089000</v>
          </cell>
          <cell r="E1502">
            <v>10660000</v>
          </cell>
          <cell r="F1502">
            <v>53264000</v>
          </cell>
          <cell r="G1502">
            <v>20671000</v>
          </cell>
          <cell r="H1502">
            <v>2190000</v>
          </cell>
          <cell r="I1502">
            <v>1755000</v>
          </cell>
          <cell r="J1502" t="b">
            <v>0</v>
          </cell>
        </row>
        <row r="1503">
          <cell r="A1503">
            <v>197912080</v>
          </cell>
          <cell r="B1503">
            <v>38412</v>
          </cell>
          <cell r="C1503">
            <v>56291000</v>
          </cell>
          <cell r="D1503">
            <v>45313000</v>
          </cell>
          <cell r="E1503">
            <v>10977000</v>
          </cell>
          <cell r="F1503">
            <v>49391000</v>
          </cell>
          <cell r="G1503">
            <v>21492000</v>
          </cell>
          <cell r="H1503">
            <v>2592000</v>
          </cell>
          <cell r="I1503">
            <v>1858000</v>
          </cell>
          <cell r="J1503" t="b">
            <v>0</v>
          </cell>
        </row>
        <row r="1504">
          <cell r="A1504">
            <v>197912080</v>
          </cell>
          <cell r="B1504">
            <v>38777</v>
          </cell>
          <cell r="C1504">
            <v>56110000</v>
          </cell>
          <cell r="D1504">
            <v>46252000</v>
          </cell>
          <cell r="E1504">
            <v>9857000</v>
          </cell>
          <cell r="F1504">
            <v>55117000</v>
          </cell>
          <cell r="G1504">
            <v>22439000</v>
          </cell>
          <cell r="H1504">
            <v>2972000</v>
          </cell>
          <cell r="I1504">
            <v>2245000</v>
          </cell>
          <cell r="J1504" t="b">
            <v>0</v>
          </cell>
        </row>
        <row r="1505">
          <cell r="A1505">
            <v>197912080</v>
          </cell>
          <cell r="B1505">
            <v>39142</v>
          </cell>
          <cell r="C1505">
            <v>33407000</v>
          </cell>
          <cell r="D1505">
            <v>22861000</v>
          </cell>
          <cell r="E1505">
            <v>10545000</v>
          </cell>
          <cell r="F1505">
            <v>74031000</v>
          </cell>
          <cell r="G1505">
            <v>23706000</v>
          </cell>
          <cell r="H1505">
            <v>2748000</v>
          </cell>
          <cell r="I1505">
            <v>2148000</v>
          </cell>
          <cell r="J1505" t="b">
            <v>0</v>
          </cell>
        </row>
        <row r="1506">
          <cell r="A1506">
            <v>197912081</v>
          </cell>
          <cell r="B1506">
            <v>38412</v>
          </cell>
          <cell r="C1506">
            <v>11045076</v>
          </cell>
          <cell r="D1506">
            <v>9453369</v>
          </cell>
          <cell r="E1506">
            <v>1591706</v>
          </cell>
          <cell r="F1506">
            <v>19780983</v>
          </cell>
          <cell r="G1506">
            <v>407991</v>
          </cell>
          <cell r="H1506">
            <v>385991</v>
          </cell>
          <cell r="I1506">
            <v>393694</v>
          </cell>
          <cell r="J1506" t="b">
            <v>0</v>
          </cell>
        </row>
        <row r="1507">
          <cell r="A1507">
            <v>197912081</v>
          </cell>
          <cell r="B1507">
            <v>38777</v>
          </cell>
          <cell r="C1507">
            <v>8881703</v>
          </cell>
          <cell r="D1507">
            <v>8255982</v>
          </cell>
          <cell r="E1507">
            <v>625720</v>
          </cell>
          <cell r="F1507">
            <v>19495556</v>
          </cell>
          <cell r="G1507">
            <v>460025</v>
          </cell>
          <cell r="H1507">
            <v>124103</v>
          </cell>
          <cell r="I1507">
            <v>131819</v>
          </cell>
          <cell r="J1507" t="b">
            <v>0</v>
          </cell>
        </row>
        <row r="1508">
          <cell r="A1508">
            <v>197912082</v>
          </cell>
          <cell r="B1508">
            <v>36220</v>
          </cell>
          <cell r="C1508">
            <v>3149853</v>
          </cell>
          <cell r="D1508">
            <v>1424209</v>
          </cell>
          <cell r="E1508">
            <v>1725643</v>
          </cell>
          <cell r="F1508">
            <v>9735934</v>
          </cell>
          <cell r="G1508">
            <v>7625740</v>
          </cell>
          <cell r="H1508">
            <v>498028</v>
          </cell>
          <cell r="I1508">
            <v>498432</v>
          </cell>
          <cell r="J1508" t="b">
            <v>0</v>
          </cell>
        </row>
        <row r="1509">
          <cell r="A1509">
            <v>197912082</v>
          </cell>
          <cell r="B1509">
            <v>36586</v>
          </cell>
          <cell r="C1509">
            <v>3579358</v>
          </cell>
          <cell r="D1509">
            <v>1727563</v>
          </cell>
          <cell r="E1509">
            <v>1851795</v>
          </cell>
          <cell r="F1509">
            <v>11433699</v>
          </cell>
          <cell r="G1509">
            <v>8399439</v>
          </cell>
          <cell r="H1509">
            <v>255586</v>
          </cell>
          <cell r="I1509">
            <v>255611</v>
          </cell>
          <cell r="J1509" t="b">
            <v>0</v>
          </cell>
        </row>
        <row r="1510">
          <cell r="A1510">
            <v>197912082</v>
          </cell>
          <cell r="B1510">
            <v>36951</v>
          </cell>
          <cell r="C1510">
            <v>3579358</v>
          </cell>
          <cell r="D1510">
            <v>1727563</v>
          </cell>
          <cell r="E1510">
            <v>1851795</v>
          </cell>
          <cell r="F1510">
            <v>11433699</v>
          </cell>
          <cell r="G1510">
            <v>8399439</v>
          </cell>
          <cell r="H1510">
            <v>255586</v>
          </cell>
          <cell r="I1510">
            <v>255611</v>
          </cell>
          <cell r="J1510" t="b">
            <v>0</v>
          </cell>
        </row>
        <row r="1511">
          <cell r="A1511">
            <v>197912082</v>
          </cell>
          <cell r="B1511">
            <v>37316</v>
          </cell>
          <cell r="C1511">
            <v>3899159</v>
          </cell>
          <cell r="D1511">
            <v>1858494</v>
          </cell>
          <cell r="E1511">
            <v>2040665</v>
          </cell>
          <cell r="F1511">
            <v>12183101</v>
          </cell>
          <cell r="G1511">
            <v>9307193</v>
          </cell>
          <cell r="H1511">
            <v>545904</v>
          </cell>
          <cell r="I1511">
            <v>574185</v>
          </cell>
          <cell r="J1511" t="b">
            <v>0</v>
          </cell>
        </row>
        <row r="1512">
          <cell r="A1512">
            <v>197912082</v>
          </cell>
          <cell r="B1512">
            <v>37681</v>
          </cell>
          <cell r="C1512">
            <v>4474751</v>
          </cell>
          <cell r="D1512">
            <v>2085494</v>
          </cell>
          <cell r="E1512">
            <v>2389257</v>
          </cell>
          <cell r="F1512">
            <v>12237381</v>
          </cell>
          <cell r="G1512">
            <v>9867493</v>
          </cell>
          <cell r="H1512">
            <v>742868</v>
          </cell>
          <cell r="I1512">
            <v>748230</v>
          </cell>
          <cell r="J1512" t="b">
            <v>0</v>
          </cell>
        </row>
        <row r="1513">
          <cell r="A1513">
            <v>197912091</v>
          </cell>
          <cell r="B1513">
            <v>38777</v>
          </cell>
          <cell r="C1513">
            <v>19771325</v>
          </cell>
          <cell r="D1513">
            <v>8486447</v>
          </cell>
          <cell r="E1513">
            <v>11284878</v>
          </cell>
          <cell r="F1513">
            <v>18313005</v>
          </cell>
          <cell r="G1513">
            <v>691455</v>
          </cell>
          <cell r="H1513">
            <v>336789</v>
          </cell>
          <cell r="I1513">
            <v>799993</v>
          </cell>
          <cell r="J1513" t="b">
            <v>0</v>
          </cell>
        </row>
        <row r="1514">
          <cell r="A1514">
            <v>197912091</v>
          </cell>
          <cell r="B1514">
            <v>39142</v>
          </cell>
          <cell r="C1514">
            <v>20286282</v>
          </cell>
          <cell r="D1514">
            <v>8594284</v>
          </cell>
          <cell r="E1514">
            <v>11691997</v>
          </cell>
          <cell r="F1514">
            <v>18842224</v>
          </cell>
          <cell r="G1514">
            <v>742366</v>
          </cell>
          <cell r="H1514">
            <v>293692</v>
          </cell>
          <cell r="I1514">
            <v>737240</v>
          </cell>
          <cell r="J1514" t="b">
            <v>0</v>
          </cell>
        </row>
        <row r="1515">
          <cell r="A1515">
            <v>197912092</v>
          </cell>
          <cell r="B1515">
            <v>36951</v>
          </cell>
          <cell r="C1515">
            <v>108455</v>
          </cell>
          <cell r="D1515">
            <v>10143</v>
          </cell>
          <cell r="E1515">
            <v>20000</v>
          </cell>
          <cell r="F1515">
            <v>72437</v>
          </cell>
          <cell r="G1515">
            <v>55112</v>
          </cell>
          <cell r="H1515">
            <v>6731</v>
          </cell>
          <cell r="I1515">
            <v>9574</v>
          </cell>
          <cell r="J1515" t="b">
            <v>0</v>
          </cell>
        </row>
        <row r="1516">
          <cell r="A1516">
            <v>197912093</v>
          </cell>
          <cell r="B1516">
            <v>36220</v>
          </cell>
          <cell r="C1516">
            <v>12509233</v>
          </cell>
          <cell r="D1516">
            <v>8372902</v>
          </cell>
          <cell r="E1516">
            <v>4136330</v>
          </cell>
          <cell r="F1516">
            <v>12279336</v>
          </cell>
          <cell r="G1516">
            <v>9192126</v>
          </cell>
          <cell r="H1516">
            <v>574593</v>
          </cell>
          <cell r="I1516">
            <v>610759</v>
          </cell>
          <cell r="J1516" t="b">
            <v>0</v>
          </cell>
        </row>
        <row r="1517">
          <cell r="A1517">
            <v>197912093</v>
          </cell>
          <cell r="B1517">
            <v>36586</v>
          </cell>
          <cell r="C1517">
            <v>11345855</v>
          </cell>
          <cell r="D1517">
            <v>7548283</v>
          </cell>
          <cell r="E1517">
            <v>3797572</v>
          </cell>
          <cell r="F1517">
            <v>13514474</v>
          </cell>
          <cell r="G1517">
            <v>9829877</v>
          </cell>
          <cell r="H1517">
            <v>712694</v>
          </cell>
          <cell r="I1517">
            <v>701164</v>
          </cell>
          <cell r="J1517" t="b">
            <v>0</v>
          </cell>
        </row>
        <row r="1518">
          <cell r="A1518">
            <v>197912093</v>
          </cell>
          <cell r="B1518">
            <v>36951</v>
          </cell>
          <cell r="C1518">
            <v>11610038</v>
          </cell>
          <cell r="D1518">
            <v>7482023</v>
          </cell>
          <cell r="E1518">
            <v>4128015</v>
          </cell>
          <cell r="F1518">
            <v>14260809</v>
          </cell>
          <cell r="G1518">
            <v>10194795</v>
          </cell>
          <cell r="H1518">
            <v>736105</v>
          </cell>
          <cell r="I1518">
            <v>734340</v>
          </cell>
          <cell r="J1518" t="b">
            <v>0</v>
          </cell>
        </row>
        <row r="1519">
          <cell r="A1519">
            <v>197912093</v>
          </cell>
          <cell r="B1519">
            <v>37316</v>
          </cell>
          <cell r="C1519">
            <v>11610038</v>
          </cell>
          <cell r="D1519">
            <v>7482023</v>
          </cell>
          <cell r="E1519">
            <v>4128015</v>
          </cell>
          <cell r="F1519">
            <v>14260809</v>
          </cell>
          <cell r="G1519">
            <v>6469789</v>
          </cell>
          <cell r="H1519">
            <v>736105</v>
          </cell>
          <cell r="I1519">
            <v>734340</v>
          </cell>
          <cell r="J1519" t="b">
            <v>0</v>
          </cell>
        </row>
        <row r="1520">
          <cell r="A1520">
            <v>197912093</v>
          </cell>
          <cell r="B1520">
            <v>37681</v>
          </cell>
          <cell r="C1520">
            <v>11026796</v>
          </cell>
          <cell r="D1520">
            <v>6478413</v>
          </cell>
          <cell r="E1520">
            <v>4548382</v>
          </cell>
          <cell r="F1520">
            <v>14922637</v>
          </cell>
          <cell r="G1520">
            <v>7217115</v>
          </cell>
          <cell r="H1520">
            <v>870467</v>
          </cell>
          <cell r="I1520">
            <v>901536</v>
          </cell>
          <cell r="J1520" t="b">
            <v>0</v>
          </cell>
        </row>
        <row r="1521">
          <cell r="A1521">
            <v>197912093</v>
          </cell>
          <cell r="B1521">
            <v>38047</v>
          </cell>
          <cell r="C1521">
            <v>10189486</v>
          </cell>
          <cell r="D1521">
            <v>5328567</v>
          </cell>
          <cell r="E1521">
            <v>4860919</v>
          </cell>
          <cell r="F1521">
            <v>13546224</v>
          </cell>
          <cell r="G1521">
            <v>7300848</v>
          </cell>
          <cell r="H1521">
            <v>653673</v>
          </cell>
          <cell r="I1521">
            <v>674486</v>
          </cell>
          <cell r="J1521" t="b">
            <v>0</v>
          </cell>
        </row>
        <row r="1522">
          <cell r="A1522">
            <v>197912093</v>
          </cell>
          <cell r="B1522">
            <v>38412</v>
          </cell>
          <cell r="C1522">
            <v>9756002</v>
          </cell>
          <cell r="D1522">
            <v>6896164</v>
          </cell>
          <cell r="E1522">
            <v>2859838</v>
          </cell>
          <cell r="F1522">
            <v>13794463</v>
          </cell>
          <cell r="G1522">
            <v>7433893</v>
          </cell>
          <cell r="H1522">
            <v>734357</v>
          </cell>
          <cell r="I1522">
            <v>692857</v>
          </cell>
          <cell r="J1522" t="b">
            <v>0</v>
          </cell>
        </row>
        <row r="1523">
          <cell r="A1523">
            <v>197912093</v>
          </cell>
          <cell r="B1523">
            <v>38777</v>
          </cell>
          <cell r="C1523">
            <v>9519880</v>
          </cell>
          <cell r="D1523">
            <v>6382170</v>
          </cell>
          <cell r="E1523">
            <v>3137710</v>
          </cell>
          <cell r="F1523">
            <v>14287369</v>
          </cell>
          <cell r="G1523">
            <v>7206446</v>
          </cell>
          <cell r="H1523">
            <v>880026</v>
          </cell>
          <cell r="I1523">
            <v>789207</v>
          </cell>
          <cell r="J1523" t="b">
            <v>0</v>
          </cell>
        </row>
        <row r="1524">
          <cell r="A1524">
            <v>197912093</v>
          </cell>
          <cell r="B1524">
            <v>39142</v>
          </cell>
          <cell r="C1524">
            <v>9055084</v>
          </cell>
          <cell r="D1524">
            <v>5681748</v>
          </cell>
          <cell r="E1524">
            <v>3373336</v>
          </cell>
          <cell r="F1524">
            <v>14316726</v>
          </cell>
          <cell r="G1524">
            <v>7422761</v>
          </cell>
          <cell r="H1524">
            <v>986380</v>
          </cell>
          <cell r="I1524">
            <v>944029</v>
          </cell>
          <cell r="J1524" t="b">
            <v>0</v>
          </cell>
        </row>
        <row r="1525">
          <cell r="A1525">
            <v>197912095</v>
          </cell>
          <cell r="B1525">
            <v>36586</v>
          </cell>
          <cell r="F1525">
            <v>32186840</v>
          </cell>
          <cell r="G1525">
            <v>718410</v>
          </cell>
          <cell r="J1525" t="b">
            <v>0</v>
          </cell>
        </row>
        <row r="1526">
          <cell r="A1526">
            <v>197912095</v>
          </cell>
          <cell r="B1526">
            <v>36951</v>
          </cell>
          <cell r="F1526">
            <v>35043492</v>
          </cell>
          <cell r="G1526">
            <v>742298</v>
          </cell>
          <cell r="J1526" t="b">
            <v>0</v>
          </cell>
        </row>
        <row r="1527">
          <cell r="A1527">
            <v>197912095</v>
          </cell>
          <cell r="B1527">
            <v>37316</v>
          </cell>
          <cell r="F1527">
            <v>24186158</v>
          </cell>
          <cell r="G1527">
            <v>659849</v>
          </cell>
          <cell r="J1527" t="b">
            <v>0</v>
          </cell>
        </row>
        <row r="1528">
          <cell r="A1528">
            <v>197912095</v>
          </cell>
          <cell r="B1528">
            <v>37681</v>
          </cell>
          <cell r="F1528">
            <v>27215573</v>
          </cell>
          <cell r="G1528">
            <v>754337</v>
          </cell>
          <cell r="J1528" t="b">
            <v>0</v>
          </cell>
        </row>
        <row r="1529">
          <cell r="A1529">
            <v>197912095</v>
          </cell>
          <cell r="B1529">
            <v>38047</v>
          </cell>
          <cell r="F1529">
            <v>26475116</v>
          </cell>
          <cell r="G1529">
            <v>662896</v>
          </cell>
          <cell r="J1529" t="b">
            <v>0</v>
          </cell>
        </row>
        <row r="1530">
          <cell r="A1530">
            <v>197912095</v>
          </cell>
          <cell r="B1530">
            <v>38412</v>
          </cell>
          <cell r="F1530">
            <v>22953068</v>
          </cell>
          <cell r="G1530">
            <v>717515</v>
          </cell>
          <cell r="J1530" t="b">
            <v>0</v>
          </cell>
        </row>
        <row r="1531">
          <cell r="A1531">
            <v>197912095</v>
          </cell>
          <cell r="B1531">
            <v>38777</v>
          </cell>
          <cell r="C1531">
            <v>20053114</v>
          </cell>
          <cell r="D1531">
            <v>11707101</v>
          </cell>
          <cell r="E1531">
            <v>8346013</v>
          </cell>
          <cell r="F1531">
            <v>21951667</v>
          </cell>
          <cell r="G1531">
            <v>885140</v>
          </cell>
          <cell r="H1531">
            <v>1313056</v>
          </cell>
          <cell r="I1531">
            <v>1213970</v>
          </cell>
          <cell r="J1531" t="b">
            <v>0</v>
          </cell>
        </row>
        <row r="1532">
          <cell r="A1532">
            <v>197912095</v>
          </cell>
          <cell r="B1532">
            <v>39142</v>
          </cell>
          <cell r="C1532">
            <v>12780016</v>
          </cell>
          <cell r="D1532">
            <v>8485048</v>
          </cell>
          <cell r="E1532">
            <v>4294968</v>
          </cell>
          <cell r="F1532">
            <v>22471420</v>
          </cell>
          <cell r="G1532">
            <v>603366</v>
          </cell>
          <cell r="H1532">
            <v>960066</v>
          </cell>
          <cell r="I1532">
            <v>817528</v>
          </cell>
          <cell r="J1532" t="b">
            <v>0</v>
          </cell>
        </row>
        <row r="1533">
          <cell r="A1533">
            <v>197912096</v>
          </cell>
          <cell r="B1533">
            <v>36586</v>
          </cell>
          <cell r="C1533">
            <v>5627524</v>
          </cell>
          <cell r="D1533">
            <v>3123625</v>
          </cell>
          <cell r="E1533">
            <v>2503899</v>
          </cell>
          <cell r="F1533">
            <v>16253122</v>
          </cell>
          <cell r="G1533">
            <v>11694945</v>
          </cell>
          <cell r="H1533">
            <v>835694</v>
          </cell>
          <cell r="I1533">
            <v>828597</v>
          </cell>
          <cell r="J1533" t="b">
            <v>0</v>
          </cell>
        </row>
        <row r="1534">
          <cell r="A1534">
            <v>197912096</v>
          </cell>
          <cell r="B1534">
            <v>36951</v>
          </cell>
          <cell r="C1534">
            <v>6368128</v>
          </cell>
          <cell r="D1534">
            <v>3168349</v>
          </cell>
          <cell r="E1534">
            <v>3199779</v>
          </cell>
          <cell r="F1534">
            <v>16796786</v>
          </cell>
          <cell r="G1534">
            <v>12691786</v>
          </cell>
          <cell r="H1534">
            <v>976579</v>
          </cell>
          <cell r="I1534">
            <v>962777</v>
          </cell>
          <cell r="J1534" t="b">
            <v>0</v>
          </cell>
        </row>
        <row r="1535">
          <cell r="A1535">
            <v>197912096</v>
          </cell>
          <cell r="B1535">
            <v>37316</v>
          </cell>
          <cell r="C1535">
            <v>6765709</v>
          </cell>
          <cell r="D1535">
            <v>3075841</v>
          </cell>
          <cell r="E1535">
            <v>3689868</v>
          </cell>
          <cell r="F1535">
            <v>17590866</v>
          </cell>
          <cell r="G1535">
            <v>13541938</v>
          </cell>
          <cell r="H1535">
            <v>1093078</v>
          </cell>
          <cell r="I1535">
            <v>1023590</v>
          </cell>
          <cell r="J1535" t="b">
            <v>0</v>
          </cell>
        </row>
        <row r="1536">
          <cell r="A1536">
            <v>197912096</v>
          </cell>
          <cell r="B1536">
            <v>37681</v>
          </cell>
          <cell r="C1536">
            <v>7290623</v>
          </cell>
          <cell r="D1536">
            <v>3065181</v>
          </cell>
          <cell r="E1536">
            <v>4225442</v>
          </cell>
          <cell r="F1536">
            <v>18965825</v>
          </cell>
          <cell r="G1536">
            <v>14536341</v>
          </cell>
          <cell r="H1536">
            <v>1126675</v>
          </cell>
          <cell r="I1536">
            <v>1124455</v>
          </cell>
          <cell r="J1536" t="b">
            <v>0</v>
          </cell>
        </row>
        <row r="1537">
          <cell r="A1537">
            <v>197912096</v>
          </cell>
          <cell r="B1537">
            <v>38047</v>
          </cell>
          <cell r="C1537">
            <v>5758297</v>
          </cell>
          <cell r="D1537">
            <v>4128984</v>
          </cell>
          <cell r="E1537">
            <v>1629313</v>
          </cell>
          <cell r="F1537">
            <v>20385644</v>
          </cell>
          <cell r="G1537">
            <v>15864623</v>
          </cell>
          <cell r="H1537">
            <v>1229176</v>
          </cell>
          <cell r="I1537">
            <v>1239807</v>
          </cell>
          <cell r="J1537" t="b">
            <v>0</v>
          </cell>
        </row>
        <row r="1538">
          <cell r="A1538">
            <v>197912096</v>
          </cell>
          <cell r="B1538">
            <v>38412</v>
          </cell>
          <cell r="C1538">
            <v>5727268</v>
          </cell>
          <cell r="D1538">
            <v>3675703</v>
          </cell>
          <cell r="E1538">
            <v>2051565</v>
          </cell>
          <cell r="F1538">
            <v>21749469</v>
          </cell>
          <cell r="G1538">
            <v>16878976</v>
          </cell>
          <cell r="H1538">
            <v>1404011</v>
          </cell>
          <cell r="I1538">
            <v>1264423</v>
          </cell>
          <cell r="J1538" t="b">
            <v>0</v>
          </cell>
        </row>
        <row r="1539">
          <cell r="A1539">
            <v>197912096</v>
          </cell>
          <cell r="B1539">
            <v>38777</v>
          </cell>
          <cell r="C1539">
            <v>6426098</v>
          </cell>
          <cell r="D1539">
            <v>3766394</v>
          </cell>
          <cell r="E1539">
            <v>2659703</v>
          </cell>
          <cell r="F1539">
            <v>23393695</v>
          </cell>
          <cell r="G1539">
            <v>18400226</v>
          </cell>
          <cell r="H1539">
            <v>1583631</v>
          </cell>
          <cell r="I1539">
            <v>1683264</v>
          </cell>
          <cell r="J1539" t="b">
            <v>0</v>
          </cell>
        </row>
        <row r="1540">
          <cell r="A1540">
            <v>197912096</v>
          </cell>
          <cell r="B1540">
            <v>39142</v>
          </cell>
          <cell r="C1540">
            <v>8886315</v>
          </cell>
          <cell r="D1540">
            <v>5646664</v>
          </cell>
          <cell r="E1540">
            <v>3239650</v>
          </cell>
          <cell r="F1540">
            <v>24838416</v>
          </cell>
          <cell r="G1540">
            <v>19624281</v>
          </cell>
          <cell r="H1540">
            <v>1742217</v>
          </cell>
          <cell r="I1540">
            <v>1820797</v>
          </cell>
          <cell r="J1540" t="b">
            <v>0</v>
          </cell>
        </row>
        <row r="1541">
          <cell r="A1541">
            <v>197912097</v>
          </cell>
          <cell r="B1541">
            <v>36557</v>
          </cell>
          <cell r="C1541">
            <v>251733</v>
          </cell>
          <cell r="D1541">
            <v>376218</v>
          </cell>
          <cell r="E1541">
            <v>20000</v>
          </cell>
          <cell r="F1541">
            <v>228528</v>
          </cell>
          <cell r="G1541">
            <v>117479</v>
          </cell>
          <cell r="H1541">
            <v>-3731</v>
          </cell>
          <cell r="I1541">
            <v>1244</v>
          </cell>
          <cell r="J1541" t="b">
            <v>1</v>
          </cell>
        </row>
        <row r="1542">
          <cell r="A1542">
            <v>197912097</v>
          </cell>
          <cell r="B1542">
            <v>36923</v>
          </cell>
          <cell r="C1542">
            <v>201847</v>
          </cell>
          <cell r="D1542">
            <v>334141</v>
          </cell>
          <cell r="E1542">
            <v>20000</v>
          </cell>
          <cell r="F1542">
            <v>231487</v>
          </cell>
          <cell r="G1542">
            <v>108294</v>
          </cell>
          <cell r="H1542">
            <v>-7951</v>
          </cell>
          <cell r="I1542">
            <v>7809</v>
          </cell>
          <cell r="J1542" t="b">
            <v>1</v>
          </cell>
        </row>
        <row r="1543">
          <cell r="A1543">
            <v>197912097</v>
          </cell>
          <cell r="B1543">
            <v>37288</v>
          </cell>
          <cell r="C1543">
            <v>383393</v>
          </cell>
          <cell r="D1543">
            <v>3771622</v>
          </cell>
          <cell r="E1543">
            <v>20000</v>
          </cell>
          <cell r="F1543">
            <v>210103</v>
          </cell>
          <cell r="G1543">
            <v>105555</v>
          </cell>
          <cell r="H1543">
            <v>6573</v>
          </cell>
          <cell r="I1543">
            <v>10814</v>
          </cell>
          <cell r="J1543" t="b">
            <v>1</v>
          </cell>
        </row>
        <row r="1544">
          <cell r="A1544">
            <v>197912098</v>
          </cell>
          <cell r="B1544">
            <v>36586</v>
          </cell>
          <cell r="C1544">
            <v>400500</v>
          </cell>
          <cell r="D1544">
            <v>195811</v>
          </cell>
          <cell r="E1544">
            <v>204739</v>
          </cell>
          <cell r="F1544">
            <v>1416051</v>
          </cell>
          <cell r="G1544">
            <v>994217</v>
          </cell>
          <cell r="H1544">
            <v>89929</v>
          </cell>
          <cell r="I1544">
            <v>120419</v>
          </cell>
          <cell r="J1544" t="b">
            <v>0</v>
          </cell>
        </row>
        <row r="1545">
          <cell r="A1545">
            <v>197912098</v>
          </cell>
          <cell r="B1545">
            <v>36951</v>
          </cell>
          <cell r="C1545">
            <v>432663</v>
          </cell>
          <cell r="D1545">
            <v>193436</v>
          </cell>
          <cell r="E1545">
            <v>239227</v>
          </cell>
          <cell r="F1545">
            <v>1547864</v>
          </cell>
          <cell r="G1545">
            <v>1071526</v>
          </cell>
          <cell r="H1545">
            <v>88875</v>
          </cell>
          <cell r="I1545">
            <v>81149</v>
          </cell>
          <cell r="J1545" t="b">
            <v>0</v>
          </cell>
        </row>
        <row r="1546">
          <cell r="A1546">
            <v>197912098</v>
          </cell>
          <cell r="B1546">
            <v>37316</v>
          </cell>
          <cell r="C1546">
            <v>609458</v>
          </cell>
          <cell r="D1546">
            <v>337874</v>
          </cell>
          <cell r="E1546">
            <v>272083</v>
          </cell>
          <cell r="F1546">
            <v>1872136</v>
          </cell>
          <cell r="G1546">
            <v>1358247</v>
          </cell>
          <cell r="H1546">
            <v>38027</v>
          </cell>
          <cell r="I1546">
            <v>74361</v>
          </cell>
          <cell r="J1546" t="b">
            <v>0</v>
          </cell>
        </row>
        <row r="1547">
          <cell r="A1547">
            <v>197912098</v>
          </cell>
          <cell r="B1547">
            <v>37681</v>
          </cell>
          <cell r="C1547">
            <v>644122</v>
          </cell>
          <cell r="D1547">
            <v>389243</v>
          </cell>
          <cell r="E1547">
            <v>254879</v>
          </cell>
          <cell r="F1547">
            <v>633702</v>
          </cell>
          <cell r="H1547">
            <v>30851</v>
          </cell>
          <cell r="I1547">
            <v>32829</v>
          </cell>
          <cell r="J1547" t="b">
            <v>0</v>
          </cell>
        </row>
        <row r="1548">
          <cell r="A1548">
            <v>197912099</v>
          </cell>
          <cell r="B1548">
            <v>36586</v>
          </cell>
          <cell r="C1548">
            <v>992263</v>
          </cell>
          <cell r="D1548">
            <v>749849</v>
          </cell>
          <cell r="E1548">
            <v>242414</v>
          </cell>
          <cell r="F1548">
            <v>885180</v>
          </cell>
          <cell r="G1548">
            <v>799920</v>
          </cell>
          <cell r="H1548">
            <v>26247</v>
          </cell>
          <cell r="I1548">
            <v>46125</v>
          </cell>
          <cell r="J1548" t="b">
            <v>0</v>
          </cell>
        </row>
        <row r="1549">
          <cell r="A1549">
            <v>197912099</v>
          </cell>
          <cell r="B1549">
            <v>36951</v>
          </cell>
          <cell r="C1549">
            <v>999247</v>
          </cell>
          <cell r="D1549">
            <v>746393</v>
          </cell>
          <cell r="E1549">
            <v>252854</v>
          </cell>
          <cell r="F1549">
            <v>901814</v>
          </cell>
          <cell r="G1549">
            <v>807775</v>
          </cell>
          <cell r="H1549">
            <v>27283</v>
          </cell>
          <cell r="I1549">
            <v>42676</v>
          </cell>
          <cell r="J1549" t="b">
            <v>0</v>
          </cell>
        </row>
        <row r="1550">
          <cell r="A1550">
            <v>197912099</v>
          </cell>
          <cell r="B1550">
            <v>37316</v>
          </cell>
          <cell r="C1550">
            <v>926944</v>
          </cell>
          <cell r="D1550">
            <v>654635</v>
          </cell>
          <cell r="E1550">
            <v>272309</v>
          </cell>
          <cell r="F1550">
            <v>888628</v>
          </cell>
          <cell r="G1550">
            <v>799875</v>
          </cell>
          <cell r="H1550">
            <v>24588</v>
          </cell>
          <cell r="I1550">
            <v>34676</v>
          </cell>
          <cell r="J1550" t="b">
            <v>0</v>
          </cell>
        </row>
        <row r="1551">
          <cell r="A1551">
            <v>197912099</v>
          </cell>
          <cell r="B1551">
            <v>37712</v>
          </cell>
          <cell r="C1551">
            <v>771918</v>
          </cell>
          <cell r="D1551">
            <v>478104</v>
          </cell>
          <cell r="E1551">
            <v>293814</v>
          </cell>
          <cell r="F1551">
            <v>860025</v>
          </cell>
          <cell r="G1551">
            <v>778020</v>
          </cell>
          <cell r="H1551">
            <v>31666</v>
          </cell>
          <cell r="I1551">
            <v>48198</v>
          </cell>
          <cell r="J1551" t="b">
            <v>0</v>
          </cell>
        </row>
        <row r="1552">
          <cell r="A1552">
            <v>197912099</v>
          </cell>
          <cell r="B1552">
            <v>38078</v>
          </cell>
          <cell r="C1552">
            <v>638396</v>
          </cell>
          <cell r="D1552">
            <v>339894</v>
          </cell>
          <cell r="E1552">
            <v>298502</v>
          </cell>
          <cell r="F1552">
            <v>844809</v>
          </cell>
          <cell r="G1552">
            <v>769649</v>
          </cell>
          <cell r="H1552">
            <v>24036</v>
          </cell>
          <cell r="I1552">
            <v>61205</v>
          </cell>
          <cell r="J1552" t="b">
            <v>0</v>
          </cell>
        </row>
        <row r="1553">
          <cell r="A1553">
            <v>197912099</v>
          </cell>
          <cell r="B1553">
            <v>38443</v>
          </cell>
          <cell r="C1553">
            <v>614006</v>
          </cell>
          <cell r="D1553">
            <v>278762</v>
          </cell>
          <cell r="E1553">
            <v>335243</v>
          </cell>
          <cell r="F1553">
            <v>827050</v>
          </cell>
          <cell r="G1553">
            <v>749793</v>
          </cell>
          <cell r="H1553">
            <v>45349</v>
          </cell>
          <cell r="I1553">
            <v>57620</v>
          </cell>
          <cell r="J1553" t="b">
            <v>0</v>
          </cell>
        </row>
        <row r="1554">
          <cell r="A1554">
            <v>197912099</v>
          </cell>
          <cell r="B1554">
            <v>38808</v>
          </cell>
          <cell r="C1554">
            <v>604169</v>
          </cell>
          <cell r="D1554">
            <v>245593</v>
          </cell>
          <cell r="E1554">
            <v>358575</v>
          </cell>
          <cell r="F1554">
            <v>804167</v>
          </cell>
          <cell r="G1554">
            <v>735282</v>
          </cell>
          <cell r="H1554">
            <v>37960</v>
          </cell>
          <cell r="I1554">
            <v>52976</v>
          </cell>
          <cell r="J1554" t="b">
            <v>0</v>
          </cell>
        </row>
        <row r="1555">
          <cell r="A1555">
            <v>197912099</v>
          </cell>
          <cell r="B1555">
            <v>39173</v>
          </cell>
          <cell r="C1555">
            <v>414467</v>
          </cell>
          <cell r="D1555">
            <v>97199</v>
          </cell>
          <cell r="E1555">
            <v>317267</v>
          </cell>
          <cell r="F1555">
            <v>723080</v>
          </cell>
          <cell r="G1555">
            <v>652670</v>
          </cell>
          <cell r="H1555">
            <v>-78197</v>
          </cell>
          <cell r="I1555">
            <v>-39735</v>
          </cell>
          <cell r="J1555" t="b">
            <v>0</v>
          </cell>
        </row>
        <row r="1556">
          <cell r="A1556">
            <v>197912100</v>
          </cell>
          <cell r="B1556">
            <v>36951</v>
          </cell>
          <cell r="C1556">
            <v>700258</v>
          </cell>
          <cell r="D1556">
            <v>502949</v>
          </cell>
          <cell r="E1556">
            <v>197309</v>
          </cell>
          <cell r="F1556">
            <v>4331883</v>
          </cell>
          <cell r="H1556">
            <v>22439</v>
          </cell>
          <cell r="I1556">
            <v>26871</v>
          </cell>
          <cell r="J1556" t="b">
            <v>0</v>
          </cell>
        </row>
        <row r="1557">
          <cell r="A1557">
            <v>197912100</v>
          </cell>
          <cell r="B1557">
            <v>37316</v>
          </cell>
          <cell r="C1557">
            <v>878322</v>
          </cell>
          <cell r="D1557">
            <v>658354</v>
          </cell>
          <cell r="E1557">
            <v>219968</v>
          </cell>
          <cell r="F1557">
            <v>4713849</v>
          </cell>
          <cell r="H1557">
            <v>54694</v>
          </cell>
          <cell r="I1557">
            <v>61494</v>
          </cell>
          <cell r="J1557" t="b">
            <v>0</v>
          </cell>
        </row>
        <row r="1558">
          <cell r="A1558">
            <v>197912100</v>
          </cell>
          <cell r="B1558">
            <v>37681</v>
          </cell>
          <cell r="C1558">
            <v>973297</v>
          </cell>
          <cell r="D1558">
            <v>697437</v>
          </cell>
          <cell r="E1558">
            <v>275860</v>
          </cell>
          <cell r="F1558">
            <v>4692058</v>
          </cell>
          <cell r="H1558">
            <v>117536</v>
          </cell>
          <cell r="I1558">
            <v>119517</v>
          </cell>
          <cell r="J1558" t="b">
            <v>0</v>
          </cell>
        </row>
        <row r="1559">
          <cell r="A1559">
            <v>197912100</v>
          </cell>
          <cell r="B1559">
            <v>38047</v>
          </cell>
          <cell r="C1559">
            <v>1157375</v>
          </cell>
          <cell r="D1559">
            <v>828387</v>
          </cell>
          <cell r="E1559">
            <v>328988</v>
          </cell>
          <cell r="F1559">
            <v>4903196</v>
          </cell>
          <cell r="H1559">
            <v>127480</v>
          </cell>
          <cell r="I1559">
            <v>122738</v>
          </cell>
          <cell r="J1559" t="b">
            <v>0</v>
          </cell>
        </row>
        <row r="1560">
          <cell r="A1560">
            <v>197912101</v>
          </cell>
          <cell r="B1560">
            <v>36892</v>
          </cell>
          <cell r="C1560">
            <v>3086332</v>
          </cell>
          <cell r="D1560">
            <v>2915639</v>
          </cell>
          <cell r="E1560">
            <v>170693</v>
          </cell>
          <cell r="F1560">
            <v>841040</v>
          </cell>
          <cell r="G1560">
            <v>789035</v>
          </cell>
          <cell r="H1560">
            <v>120470</v>
          </cell>
          <cell r="I1560">
            <v>198356</v>
          </cell>
          <cell r="J1560" t="b">
            <v>0</v>
          </cell>
        </row>
        <row r="1561">
          <cell r="A1561">
            <v>197912101</v>
          </cell>
          <cell r="B1561">
            <v>37257</v>
          </cell>
          <cell r="C1561">
            <v>3542932</v>
          </cell>
          <cell r="D1561">
            <v>3133571</v>
          </cell>
          <cell r="E1561">
            <v>409360</v>
          </cell>
          <cell r="F1561">
            <v>3886665</v>
          </cell>
          <cell r="G1561">
            <v>787693</v>
          </cell>
          <cell r="H1561">
            <v>181721</v>
          </cell>
          <cell r="I1561">
            <v>182474</v>
          </cell>
          <cell r="J1561" t="b">
            <v>0</v>
          </cell>
        </row>
        <row r="1562">
          <cell r="A1562">
            <v>197912101</v>
          </cell>
          <cell r="B1562">
            <v>37622</v>
          </cell>
          <cell r="C1562">
            <v>6389028</v>
          </cell>
          <cell r="D1562">
            <v>5554086</v>
          </cell>
          <cell r="E1562">
            <v>834942</v>
          </cell>
          <cell r="F1562">
            <v>4500657</v>
          </cell>
          <cell r="G1562">
            <v>780160</v>
          </cell>
          <cell r="H1562">
            <v>984086</v>
          </cell>
          <cell r="I1562">
            <v>986674</v>
          </cell>
          <cell r="J1562" t="b">
            <v>0</v>
          </cell>
        </row>
        <row r="1563">
          <cell r="A1563">
            <v>197912101</v>
          </cell>
          <cell r="B1563">
            <v>37987</v>
          </cell>
          <cell r="C1563">
            <v>17390693</v>
          </cell>
          <cell r="D1563">
            <v>16181062</v>
          </cell>
          <cell r="E1563">
            <v>1209631</v>
          </cell>
          <cell r="F1563">
            <v>7019307</v>
          </cell>
          <cell r="G1563">
            <v>767384</v>
          </cell>
          <cell r="H1563">
            <v>2287900</v>
          </cell>
          <cell r="I1563">
            <v>2223062</v>
          </cell>
          <cell r="J1563" t="b">
            <v>0</v>
          </cell>
        </row>
        <row r="1564">
          <cell r="A1564">
            <v>197912101</v>
          </cell>
          <cell r="B1564">
            <v>38353</v>
          </cell>
          <cell r="C1564">
            <v>20286536</v>
          </cell>
          <cell r="D1564">
            <v>16846833</v>
          </cell>
          <cell r="E1564">
            <v>3439703</v>
          </cell>
          <cell r="F1564">
            <v>8363968</v>
          </cell>
          <cell r="G1564">
            <v>754378</v>
          </cell>
          <cell r="H1564">
            <v>3403638</v>
          </cell>
          <cell r="I1564">
            <v>3269566</v>
          </cell>
          <cell r="J1564" t="b">
            <v>0</v>
          </cell>
        </row>
        <row r="1565">
          <cell r="A1565">
            <v>198810001</v>
          </cell>
          <cell r="B1565">
            <v>38412</v>
          </cell>
          <cell r="C1565">
            <v>22443161</v>
          </cell>
          <cell r="D1565">
            <v>19305268</v>
          </cell>
          <cell r="E1565">
            <v>3137893</v>
          </cell>
          <cell r="F1565">
            <v>19033551</v>
          </cell>
          <cell r="G1565">
            <v>68691</v>
          </cell>
          <cell r="H1565">
            <v>956695</v>
          </cell>
          <cell r="I1565">
            <v>562645</v>
          </cell>
          <cell r="J1565" t="b">
            <v>0</v>
          </cell>
        </row>
        <row r="1566">
          <cell r="A1566">
            <v>198811001</v>
          </cell>
          <cell r="B1566">
            <v>37012</v>
          </cell>
          <cell r="C1566">
            <v>5227789</v>
          </cell>
          <cell r="D1566">
            <v>5204747</v>
          </cell>
          <cell r="E1566">
            <v>23042</v>
          </cell>
          <cell r="F1566">
            <v>1664849</v>
          </cell>
          <cell r="G1566">
            <v>156889</v>
          </cell>
          <cell r="H1566">
            <v>246813</v>
          </cell>
          <cell r="I1566">
            <v>118190</v>
          </cell>
          <cell r="J1566" t="b">
            <v>1</v>
          </cell>
        </row>
        <row r="1567">
          <cell r="A1567">
            <v>198811001</v>
          </cell>
          <cell r="B1567">
            <v>37377</v>
          </cell>
          <cell r="C1567">
            <v>5134970</v>
          </cell>
          <cell r="D1567">
            <v>5110924</v>
          </cell>
          <cell r="E1567">
            <v>24046</v>
          </cell>
          <cell r="F1567">
            <v>1439170</v>
          </cell>
          <cell r="G1567">
            <v>152234</v>
          </cell>
          <cell r="H1567">
            <v>133158</v>
          </cell>
          <cell r="I1567">
            <v>2504</v>
          </cell>
          <cell r="J1567" t="b">
            <v>1</v>
          </cell>
        </row>
        <row r="1568">
          <cell r="A1568">
            <v>198811001</v>
          </cell>
          <cell r="B1568">
            <v>37742</v>
          </cell>
          <cell r="C1568">
            <v>5131797</v>
          </cell>
          <cell r="D1568">
            <v>5107247</v>
          </cell>
          <cell r="E1568">
            <v>24550</v>
          </cell>
          <cell r="F1568">
            <v>1415065</v>
          </cell>
          <cell r="G1568">
            <v>149148</v>
          </cell>
          <cell r="H1568">
            <v>139837</v>
          </cell>
          <cell r="I1568">
            <v>6004</v>
          </cell>
          <cell r="J1568" t="b">
            <v>1</v>
          </cell>
        </row>
        <row r="1569">
          <cell r="A1569">
            <v>198811001</v>
          </cell>
          <cell r="B1569">
            <v>38473</v>
          </cell>
          <cell r="C1569">
            <v>5096345</v>
          </cell>
          <cell r="D1569">
            <v>5070693</v>
          </cell>
          <cell r="E1569">
            <v>25651</v>
          </cell>
          <cell r="F1569">
            <v>1613764</v>
          </cell>
          <cell r="G1569">
            <v>599207</v>
          </cell>
          <cell r="H1569">
            <v>131680</v>
          </cell>
          <cell r="I1569">
            <v>2293</v>
          </cell>
          <cell r="J1569" t="b">
            <v>0</v>
          </cell>
        </row>
        <row r="1570">
          <cell r="A1570">
            <v>198811001</v>
          </cell>
          <cell r="B1570">
            <v>38838</v>
          </cell>
          <cell r="C1570">
            <v>5143073</v>
          </cell>
          <cell r="D1570">
            <v>5117413</v>
          </cell>
          <cell r="E1570">
            <v>25659</v>
          </cell>
          <cell r="F1570">
            <v>1587380</v>
          </cell>
          <cell r="G1570">
            <v>441643</v>
          </cell>
          <cell r="H1570">
            <v>132595</v>
          </cell>
          <cell r="I1570">
            <v>1505</v>
          </cell>
          <cell r="J1570" t="b">
            <v>0</v>
          </cell>
        </row>
        <row r="1571">
          <cell r="A1571">
            <v>198902001</v>
          </cell>
          <cell r="B1571">
            <v>36647</v>
          </cell>
          <cell r="C1571">
            <v>840953</v>
          </cell>
          <cell r="D1571">
            <v>887118</v>
          </cell>
          <cell r="E1571">
            <v>-46164</v>
          </cell>
          <cell r="F1571">
            <v>848217</v>
          </cell>
          <cell r="G1571">
            <v>70269</v>
          </cell>
          <cell r="H1571">
            <v>-2809</v>
          </cell>
          <cell r="I1571">
            <v>-16322</v>
          </cell>
          <cell r="J1571" t="b">
            <v>1</v>
          </cell>
        </row>
        <row r="1572">
          <cell r="A1572">
            <v>198902001</v>
          </cell>
          <cell r="B1572">
            <v>37012</v>
          </cell>
          <cell r="C1572">
            <v>745649</v>
          </cell>
          <cell r="D1572">
            <v>814412</v>
          </cell>
          <cell r="E1572">
            <v>-68763</v>
          </cell>
          <cell r="F1572">
            <v>181253</v>
          </cell>
          <cell r="G1572">
            <v>73878</v>
          </cell>
          <cell r="H1572">
            <v>-8833</v>
          </cell>
          <cell r="I1572">
            <v>-20091</v>
          </cell>
          <cell r="J1572" t="b">
            <v>1</v>
          </cell>
        </row>
        <row r="1573">
          <cell r="A1573">
            <v>198902001</v>
          </cell>
          <cell r="B1573">
            <v>37377</v>
          </cell>
          <cell r="C1573">
            <v>8342859</v>
          </cell>
          <cell r="D1573">
            <v>7788310</v>
          </cell>
          <cell r="E1573">
            <v>554548</v>
          </cell>
          <cell r="F1573">
            <v>152494</v>
          </cell>
          <cell r="G1573">
            <v>70094</v>
          </cell>
          <cell r="H1573">
            <v>30517</v>
          </cell>
          <cell r="I1573">
            <v>12620</v>
          </cell>
          <cell r="J1573" t="b">
            <v>1</v>
          </cell>
        </row>
        <row r="1574">
          <cell r="A1574">
            <v>198902001</v>
          </cell>
          <cell r="B1574">
            <v>37742</v>
          </cell>
          <cell r="C1574">
            <v>9549259</v>
          </cell>
          <cell r="D1574">
            <v>7936958</v>
          </cell>
          <cell r="E1574">
            <v>1612301</v>
          </cell>
          <cell r="F1574">
            <v>263121</v>
          </cell>
          <cell r="G1574">
            <v>87715</v>
          </cell>
          <cell r="H1574">
            <v>30938</v>
          </cell>
          <cell r="I1574">
            <v>-147078</v>
          </cell>
          <cell r="J1574" t="b">
            <v>1</v>
          </cell>
        </row>
        <row r="1575">
          <cell r="A1575">
            <v>198902001</v>
          </cell>
          <cell r="B1575">
            <v>38473</v>
          </cell>
          <cell r="C1575">
            <v>9156707</v>
          </cell>
          <cell r="D1575">
            <v>7560031</v>
          </cell>
          <cell r="E1575">
            <v>1596675</v>
          </cell>
          <cell r="F1575">
            <v>439585</v>
          </cell>
          <cell r="G1575">
            <v>82061</v>
          </cell>
          <cell r="H1575">
            <v>-147139</v>
          </cell>
          <cell r="I1575">
            <v>49121</v>
          </cell>
          <cell r="J1575" t="b">
            <v>1</v>
          </cell>
        </row>
        <row r="1576">
          <cell r="A1576">
            <v>198902001</v>
          </cell>
          <cell r="B1576">
            <v>38838</v>
          </cell>
          <cell r="C1576">
            <v>8537680</v>
          </cell>
          <cell r="D1576">
            <v>6928601</v>
          </cell>
          <cell r="E1576">
            <v>1609079</v>
          </cell>
          <cell r="F1576">
            <v>751406</v>
          </cell>
          <cell r="G1576">
            <v>83646</v>
          </cell>
          <cell r="H1576">
            <v>-48534</v>
          </cell>
          <cell r="I1576">
            <v>12473</v>
          </cell>
          <cell r="J1576" t="b">
            <v>1</v>
          </cell>
        </row>
        <row r="1577">
          <cell r="A1577">
            <v>198902001</v>
          </cell>
          <cell r="B1577">
            <v>39203</v>
          </cell>
          <cell r="C1577">
            <v>8270850</v>
          </cell>
          <cell r="D1577">
            <v>6646822</v>
          </cell>
          <cell r="E1577">
            <v>1624028</v>
          </cell>
          <cell r="F1577">
            <v>429715</v>
          </cell>
          <cell r="G1577">
            <v>83019</v>
          </cell>
          <cell r="H1577">
            <v>-2705</v>
          </cell>
          <cell r="I1577">
            <v>18110</v>
          </cell>
          <cell r="J1577" t="b">
            <v>1</v>
          </cell>
        </row>
        <row r="1578">
          <cell r="A1578">
            <v>198902002</v>
          </cell>
          <cell r="B1578">
            <v>36586</v>
          </cell>
          <cell r="C1578">
            <v>844656</v>
          </cell>
          <cell r="D1578">
            <v>545549</v>
          </cell>
          <cell r="E1578">
            <v>299107</v>
          </cell>
          <cell r="F1578">
            <v>2479427</v>
          </cell>
          <cell r="G1578">
            <v>43657</v>
          </cell>
          <cell r="H1578">
            <v>23994</v>
          </cell>
          <cell r="I1578">
            <v>26768</v>
          </cell>
          <cell r="J1578" t="b">
            <v>1</v>
          </cell>
        </row>
        <row r="1579">
          <cell r="A1579">
            <v>198902002</v>
          </cell>
          <cell r="B1579">
            <v>36951</v>
          </cell>
          <cell r="C1579">
            <v>867847</v>
          </cell>
          <cell r="D1579">
            <v>548009</v>
          </cell>
          <cell r="E1579">
            <v>319837</v>
          </cell>
          <cell r="F1579">
            <v>2458976</v>
          </cell>
          <cell r="G1579">
            <v>43657</v>
          </cell>
          <cell r="H1579">
            <v>34252</v>
          </cell>
          <cell r="I1579">
            <v>36250</v>
          </cell>
          <cell r="J1579" t="b">
            <v>1</v>
          </cell>
        </row>
        <row r="1580">
          <cell r="A1580">
            <v>198902002</v>
          </cell>
          <cell r="B1580">
            <v>37316</v>
          </cell>
          <cell r="C1580">
            <v>859998</v>
          </cell>
          <cell r="D1580">
            <v>540719</v>
          </cell>
          <cell r="E1580">
            <v>319278</v>
          </cell>
          <cell r="F1580">
            <v>2401704</v>
          </cell>
          <cell r="G1580">
            <v>43657</v>
          </cell>
          <cell r="H1580">
            <v>59750</v>
          </cell>
          <cell r="I1580">
            <v>86976</v>
          </cell>
          <cell r="J1580" t="b">
            <v>1</v>
          </cell>
        </row>
        <row r="1581">
          <cell r="A1581">
            <v>198902003</v>
          </cell>
          <cell r="B1581">
            <v>36951</v>
          </cell>
          <cell r="C1581">
            <v>1053428</v>
          </cell>
          <cell r="D1581">
            <v>333576</v>
          </cell>
          <cell r="E1581">
            <v>719852</v>
          </cell>
          <cell r="F1581">
            <v>1268461</v>
          </cell>
          <cell r="G1581">
            <v>410822</v>
          </cell>
          <cell r="H1581">
            <v>144468</v>
          </cell>
          <cell r="I1581">
            <v>155971</v>
          </cell>
          <cell r="J1581" t="b">
            <v>0</v>
          </cell>
        </row>
        <row r="1582">
          <cell r="A1582">
            <v>198902003</v>
          </cell>
          <cell r="B1582">
            <v>37316</v>
          </cell>
          <cell r="C1582">
            <v>1050105</v>
          </cell>
          <cell r="D1582">
            <v>284419</v>
          </cell>
          <cell r="E1582">
            <v>765686</v>
          </cell>
          <cell r="F1582">
            <v>1241118</v>
          </cell>
          <cell r="G1582">
            <v>424594</v>
          </cell>
          <cell r="H1582">
            <v>106266</v>
          </cell>
          <cell r="I1582">
            <v>116893</v>
          </cell>
          <cell r="J1582" t="b">
            <v>0</v>
          </cell>
        </row>
        <row r="1583">
          <cell r="A1583">
            <v>198902003</v>
          </cell>
          <cell r="B1583">
            <v>37681</v>
          </cell>
          <cell r="C1583">
            <v>1074663</v>
          </cell>
          <cell r="D1583">
            <v>290047</v>
          </cell>
          <cell r="E1583">
            <v>784616</v>
          </cell>
          <cell r="F1583">
            <v>1228056</v>
          </cell>
          <cell r="G1583">
            <v>398517</v>
          </cell>
          <cell r="H1583">
            <v>77912</v>
          </cell>
          <cell r="I1583">
            <v>92818</v>
          </cell>
          <cell r="J1583" t="b">
            <v>0</v>
          </cell>
        </row>
        <row r="1584">
          <cell r="A1584">
            <v>198902004</v>
          </cell>
          <cell r="B1584">
            <v>36861</v>
          </cell>
          <cell r="C1584">
            <v>1582478</v>
          </cell>
          <cell r="D1584">
            <v>787755</v>
          </cell>
          <cell r="E1584">
            <v>744723</v>
          </cell>
          <cell r="F1584">
            <v>4597296</v>
          </cell>
          <cell r="H1584">
            <v>16657</v>
          </cell>
          <cell r="I1584">
            <v>128914</v>
          </cell>
          <cell r="J1584" t="b">
            <v>0</v>
          </cell>
        </row>
        <row r="1585">
          <cell r="A1585">
            <v>198902004</v>
          </cell>
          <cell r="B1585">
            <v>37226</v>
          </cell>
          <cell r="C1585">
            <v>1616236</v>
          </cell>
          <cell r="D1585">
            <v>755203</v>
          </cell>
          <cell r="E1585">
            <v>811032</v>
          </cell>
          <cell r="F1585">
            <v>4545531</v>
          </cell>
          <cell r="H1585">
            <v>12777</v>
          </cell>
          <cell r="I1585">
            <v>174402</v>
          </cell>
          <cell r="J1585" t="b">
            <v>0</v>
          </cell>
        </row>
        <row r="1586">
          <cell r="A1586">
            <v>198902004</v>
          </cell>
          <cell r="B1586">
            <v>37591</v>
          </cell>
          <cell r="C1586">
            <v>1582142</v>
          </cell>
          <cell r="D1586">
            <v>614533</v>
          </cell>
          <cell r="E1586">
            <v>917609</v>
          </cell>
          <cell r="F1586">
            <v>4462996</v>
          </cell>
          <cell r="H1586">
            <v>13178</v>
          </cell>
          <cell r="I1586">
            <v>174400</v>
          </cell>
          <cell r="J1586" t="b">
            <v>0</v>
          </cell>
        </row>
        <row r="1587">
          <cell r="A1587">
            <v>198902004</v>
          </cell>
          <cell r="B1587">
            <v>37956</v>
          </cell>
          <cell r="C1587">
            <v>1563334</v>
          </cell>
          <cell r="D1587">
            <v>547839</v>
          </cell>
          <cell r="E1587">
            <v>965496</v>
          </cell>
          <cell r="F1587">
            <v>4404366</v>
          </cell>
          <cell r="H1587">
            <v>45951</v>
          </cell>
          <cell r="I1587">
            <v>105145</v>
          </cell>
          <cell r="J1587" t="b">
            <v>0</v>
          </cell>
        </row>
        <row r="1588">
          <cell r="A1588">
            <v>198902004</v>
          </cell>
          <cell r="B1588">
            <v>38322</v>
          </cell>
          <cell r="C1588">
            <v>1545475</v>
          </cell>
          <cell r="D1588">
            <v>533433</v>
          </cell>
          <cell r="E1588">
            <v>962042</v>
          </cell>
          <cell r="F1588">
            <v>4394265</v>
          </cell>
          <cell r="H1588">
            <v>24902</v>
          </cell>
          <cell r="I1588">
            <v>56851</v>
          </cell>
          <cell r="J1588" t="b">
            <v>0</v>
          </cell>
        </row>
        <row r="1589">
          <cell r="A1589">
            <v>198902004</v>
          </cell>
          <cell r="B1589">
            <v>38687</v>
          </cell>
          <cell r="C1589">
            <v>1486387</v>
          </cell>
          <cell r="D1589">
            <v>477439</v>
          </cell>
          <cell r="E1589">
            <v>1008948</v>
          </cell>
          <cell r="F1589">
            <v>4100370</v>
          </cell>
          <cell r="G1589">
            <v>604847</v>
          </cell>
          <cell r="H1589">
            <v>18106</v>
          </cell>
          <cell r="I1589">
            <v>46956</v>
          </cell>
          <cell r="J1589" t="b">
            <v>0</v>
          </cell>
        </row>
        <row r="1590">
          <cell r="A1590">
            <v>198903001</v>
          </cell>
          <cell r="B1590">
            <v>36586</v>
          </cell>
          <cell r="C1590">
            <v>266937</v>
          </cell>
          <cell r="D1590">
            <v>238019</v>
          </cell>
          <cell r="E1590">
            <v>28917</v>
          </cell>
          <cell r="F1590">
            <v>208303</v>
          </cell>
          <cell r="G1590">
            <v>196243</v>
          </cell>
          <cell r="H1590">
            <v>4295</v>
          </cell>
          <cell r="I1590">
            <v>5545</v>
          </cell>
          <cell r="J1590" t="b">
            <v>0</v>
          </cell>
        </row>
        <row r="1591">
          <cell r="A1591">
            <v>198903001</v>
          </cell>
          <cell r="B1591">
            <v>36951</v>
          </cell>
          <cell r="C1591">
            <v>264945</v>
          </cell>
          <cell r="D1591">
            <v>234174</v>
          </cell>
          <cell r="E1591">
            <v>30770</v>
          </cell>
          <cell r="F1591">
            <v>196333</v>
          </cell>
          <cell r="G1591">
            <v>187777</v>
          </cell>
          <cell r="H1591">
            <v>-1614</v>
          </cell>
          <cell r="I1591">
            <v>2648</v>
          </cell>
          <cell r="J1591" t="b">
            <v>0</v>
          </cell>
        </row>
        <row r="1592">
          <cell r="A1592">
            <v>198903001</v>
          </cell>
          <cell r="B1592">
            <v>37316</v>
          </cell>
          <cell r="C1592">
            <v>307069</v>
          </cell>
          <cell r="D1592">
            <v>275637</v>
          </cell>
          <cell r="E1592">
            <v>31431</v>
          </cell>
          <cell r="F1592">
            <v>186375</v>
          </cell>
          <cell r="G1592">
            <v>176961</v>
          </cell>
          <cell r="H1592">
            <v>-840</v>
          </cell>
          <cell r="I1592">
            <v>1515</v>
          </cell>
          <cell r="J1592" t="b">
            <v>0</v>
          </cell>
        </row>
        <row r="1593">
          <cell r="A1593">
            <v>198903001</v>
          </cell>
          <cell r="B1593">
            <v>37681</v>
          </cell>
          <cell r="C1593">
            <v>228689</v>
          </cell>
          <cell r="D1593">
            <v>194927</v>
          </cell>
          <cell r="E1593">
            <v>33762</v>
          </cell>
          <cell r="F1593">
            <v>189374</v>
          </cell>
          <cell r="G1593">
            <v>180189</v>
          </cell>
          <cell r="H1593">
            <v>2819</v>
          </cell>
          <cell r="I1593">
            <v>3655</v>
          </cell>
          <cell r="J1593" t="b">
            <v>0</v>
          </cell>
        </row>
        <row r="1594">
          <cell r="A1594">
            <v>198903001</v>
          </cell>
          <cell r="B1594">
            <v>38047</v>
          </cell>
          <cell r="C1594">
            <v>154022</v>
          </cell>
          <cell r="D1594">
            <v>118924</v>
          </cell>
          <cell r="E1594">
            <v>35098</v>
          </cell>
          <cell r="F1594">
            <v>188667</v>
          </cell>
          <cell r="G1594">
            <v>180024</v>
          </cell>
          <cell r="H1594">
            <v>1984</v>
          </cell>
          <cell r="I1594">
            <v>2192</v>
          </cell>
          <cell r="J1594" t="b">
            <v>0</v>
          </cell>
        </row>
        <row r="1595">
          <cell r="A1595">
            <v>198903001</v>
          </cell>
          <cell r="B1595">
            <v>38412</v>
          </cell>
          <cell r="C1595">
            <v>193211</v>
          </cell>
          <cell r="D1595">
            <v>156602</v>
          </cell>
          <cell r="E1595">
            <v>36608</v>
          </cell>
          <cell r="F1595">
            <v>187985</v>
          </cell>
          <cell r="G1595">
            <v>180082</v>
          </cell>
          <cell r="H1595">
            <v>5764</v>
          </cell>
          <cell r="I1595">
            <v>3975</v>
          </cell>
          <cell r="J1595" t="b">
            <v>0</v>
          </cell>
        </row>
        <row r="1596">
          <cell r="A1596">
            <v>198903001</v>
          </cell>
          <cell r="B1596">
            <v>38777</v>
          </cell>
          <cell r="C1596">
            <v>155519</v>
          </cell>
          <cell r="D1596">
            <v>117666</v>
          </cell>
          <cell r="E1596">
            <v>37853</v>
          </cell>
          <cell r="F1596">
            <v>172787</v>
          </cell>
          <cell r="G1596">
            <v>164567</v>
          </cell>
          <cell r="H1596">
            <v>3945</v>
          </cell>
          <cell r="I1596">
            <v>2061</v>
          </cell>
          <cell r="J1596" t="b">
            <v>0</v>
          </cell>
        </row>
        <row r="1597">
          <cell r="A1597">
            <v>198903001</v>
          </cell>
          <cell r="B1597">
            <v>39142</v>
          </cell>
          <cell r="C1597">
            <v>117762</v>
          </cell>
          <cell r="D1597">
            <v>114001</v>
          </cell>
          <cell r="E1597">
            <v>3760</v>
          </cell>
          <cell r="F1597">
            <v>153058</v>
          </cell>
          <cell r="G1597">
            <v>145830</v>
          </cell>
          <cell r="H1597">
            <v>1431</v>
          </cell>
          <cell r="I1597">
            <v>424</v>
          </cell>
          <cell r="J1597" t="b">
            <v>0</v>
          </cell>
        </row>
        <row r="1598">
          <cell r="A1598">
            <v>198904001</v>
          </cell>
          <cell r="B1598">
            <v>36220</v>
          </cell>
          <cell r="C1598">
            <v>527290</v>
          </cell>
          <cell r="D1598">
            <v>398449</v>
          </cell>
          <cell r="E1598">
            <v>128842</v>
          </cell>
          <cell r="F1598">
            <v>2608878</v>
          </cell>
          <cell r="G1598">
            <v>61027</v>
          </cell>
          <cell r="H1598">
            <v>41062</v>
          </cell>
          <cell r="I1598">
            <v>44790</v>
          </cell>
          <cell r="J1598" t="b">
            <v>0</v>
          </cell>
        </row>
        <row r="1599">
          <cell r="A1599">
            <v>198904001</v>
          </cell>
          <cell r="B1599">
            <v>36586</v>
          </cell>
          <cell r="C1599">
            <v>608185</v>
          </cell>
          <cell r="D1599">
            <v>472579</v>
          </cell>
          <cell r="E1599">
            <v>135606</v>
          </cell>
          <cell r="F1599">
            <v>2899921</v>
          </cell>
          <cell r="G1599">
            <v>104243</v>
          </cell>
          <cell r="H1599">
            <v>10831</v>
          </cell>
          <cell r="I1599">
            <v>18587</v>
          </cell>
          <cell r="J1599" t="b">
            <v>0</v>
          </cell>
        </row>
        <row r="1600">
          <cell r="A1600">
            <v>198904001</v>
          </cell>
          <cell r="B1600">
            <v>36951</v>
          </cell>
          <cell r="C1600">
            <v>528378</v>
          </cell>
          <cell r="D1600">
            <v>429748</v>
          </cell>
          <cell r="E1600">
            <v>98630</v>
          </cell>
          <cell r="F1600">
            <v>2799803</v>
          </cell>
          <cell r="G1600">
            <v>70389</v>
          </cell>
          <cell r="H1600">
            <v>-74136</v>
          </cell>
          <cell r="I1600">
            <v>-36882</v>
          </cell>
          <cell r="J1600" t="b">
            <v>0</v>
          </cell>
        </row>
        <row r="1601">
          <cell r="A1601">
            <v>198904002</v>
          </cell>
          <cell r="B1601">
            <v>36951</v>
          </cell>
          <cell r="C1601">
            <v>321490</v>
          </cell>
          <cell r="D1601">
            <v>330894</v>
          </cell>
          <cell r="E1601">
            <v>-9404</v>
          </cell>
          <cell r="F1601">
            <v>914567</v>
          </cell>
          <cell r="G1601">
            <v>718756</v>
          </cell>
          <cell r="H1601">
            <v>20202</v>
          </cell>
          <cell r="I1601">
            <v>18280</v>
          </cell>
          <cell r="J1601" t="b">
            <v>0</v>
          </cell>
        </row>
        <row r="1602">
          <cell r="A1602">
            <v>198904002</v>
          </cell>
          <cell r="B1602">
            <v>37316</v>
          </cell>
          <cell r="C1602">
            <v>357115</v>
          </cell>
          <cell r="D1602">
            <v>262736</v>
          </cell>
          <cell r="E1602">
            <v>94379</v>
          </cell>
          <cell r="F1602">
            <v>1016141</v>
          </cell>
          <cell r="G1602">
            <v>786148</v>
          </cell>
          <cell r="H1602">
            <v>43681</v>
          </cell>
          <cell r="I1602">
            <v>42607</v>
          </cell>
          <cell r="J1602" t="b">
            <v>0</v>
          </cell>
        </row>
        <row r="1603">
          <cell r="A1603">
            <v>198904002</v>
          </cell>
          <cell r="B1603">
            <v>37681</v>
          </cell>
          <cell r="C1603">
            <v>320694</v>
          </cell>
          <cell r="D1603">
            <v>202361</v>
          </cell>
          <cell r="E1603">
            <v>118333</v>
          </cell>
          <cell r="F1603">
            <v>1007717</v>
          </cell>
          <cell r="G1603">
            <v>827183</v>
          </cell>
          <cell r="H1603">
            <v>55065</v>
          </cell>
          <cell r="I1603">
            <v>52815</v>
          </cell>
          <cell r="J1603" t="b">
            <v>0</v>
          </cell>
        </row>
        <row r="1604">
          <cell r="A1604">
            <v>198904002</v>
          </cell>
          <cell r="B1604">
            <v>38047</v>
          </cell>
          <cell r="C1604">
            <v>313561</v>
          </cell>
          <cell r="D1604">
            <v>171307</v>
          </cell>
          <cell r="E1604">
            <v>142254</v>
          </cell>
          <cell r="F1604">
            <v>1135775</v>
          </cell>
          <cell r="G1604">
            <v>935541</v>
          </cell>
          <cell r="H1604">
            <v>64439</v>
          </cell>
          <cell r="I1604">
            <v>64548</v>
          </cell>
          <cell r="J1604" t="b">
            <v>0</v>
          </cell>
        </row>
        <row r="1605">
          <cell r="A1605">
            <v>198904002</v>
          </cell>
          <cell r="B1605">
            <v>38412</v>
          </cell>
          <cell r="C1605">
            <v>642614</v>
          </cell>
          <cell r="D1605">
            <v>445658</v>
          </cell>
          <cell r="E1605">
            <v>196955</v>
          </cell>
          <cell r="F1605">
            <v>1060414</v>
          </cell>
          <cell r="G1605">
            <v>868407</v>
          </cell>
          <cell r="H1605">
            <v>49920</v>
          </cell>
          <cell r="I1605">
            <v>49556</v>
          </cell>
          <cell r="J1605" t="b">
            <v>0</v>
          </cell>
        </row>
        <row r="1606">
          <cell r="A1606">
            <v>198904002</v>
          </cell>
          <cell r="B1606">
            <v>38777</v>
          </cell>
          <cell r="C1606">
            <v>700209</v>
          </cell>
          <cell r="D1606">
            <v>457126</v>
          </cell>
          <cell r="E1606">
            <v>243083</v>
          </cell>
          <cell r="F1606">
            <v>1136617</v>
          </cell>
          <cell r="G1606">
            <v>772857</v>
          </cell>
          <cell r="H1606">
            <v>82958</v>
          </cell>
          <cell r="I1606">
            <v>78409</v>
          </cell>
          <cell r="J1606" t="b">
            <v>0</v>
          </cell>
        </row>
        <row r="1607">
          <cell r="A1607">
            <v>198904002</v>
          </cell>
          <cell r="B1607">
            <v>39142</v>
          </cell>
          <cell r="C1607">
            <v>677096</v>
          </cell>
          <cell r="D1607">
            <v>381462</v>
          </cell>
          <cell r="E1607">
            <v>295634</v>
          </cell>
          <cell r="F1607">
            <v>1174786</v>
          </cell>
          <cell r="G1607">
            <v>794734</v>
          </cell>
          <cell r="H1607">
            <v>93442</v>
          </cell>
          <cell r="I1607">
            <v>90391</v>
          </cell>
          <cell r="J1607" t="b">
            <v>0</v>
          </cell>
        </row>
        <row r="1608">
          <cell r="A1608">
            <v>198904003</v>
          </cell>
          <cell r="B1608">
            <v>36951</v>
          </cell>
          <cell r="C1608">
            <v>1571405</v>
          </cell>
          <cell r="D1608">
            <v>398703</v>
          </cell>
          <cell r="E1608">
            <v>1172702</v>
          </cell>
          <cell r="F1608">
            <v>3008828</v>
          </cell>
          <cell r="G1608">
            <v>2000850</v>
          </cell>
          <cell r="H1608">
            <v>257046</v>
          </cell>
          <cell r="I1608">
            <v>277156</v>
          </cell>
          <cell r="J1608" t="b">
            <v>0</v>
          </cell>
        </row>
        <row r="1609">
          <cell r="A1609">
            <v>198904003</v>
          </cell>
          <cell r="B1609">
            <v>37316</v>
          </cell>
          <cell r="C1609">
            <v>1757172</v>
          </cell>
          <cell r="D1609">
            <v>507846</v>
          </cell>
          <cell r="E1609">
            <v>1249325</v>
          </cell>
          <cell r="F1609">
            <v>2922859</v>
          </cell>
          <cell r="G1609">
            <v>2058684</v>
          </cell>
          <cell r="H1609">
            <v>199790</v>
          </cell>
          <cell r="I1609">
            <v>232997</v>
          </cell>
          <cell r="J1609" t="b">
            <v>0</v>
          </cell>
        </row>
        <row r="1610">
          <cell r="A1610">
            <v>198904003</v>
          </cell>
          <cell r="B1610">
            <v>37681</v>
          </cell>
          <cell r="C1610">
            <v>1733079</v>
          </cell>
          <cell r="D1610">
            <v>389965</v>
          </cell>
          <cell r="E1610">
            <v>1343113</v>
          </cell>
          <cell r="F1610">
            <v>3029007</v>
          </cell>
          <cell r="G1610">
            <v>2151259</v>
          </cell>
          <cell r="H1610">
            <v>207362</v>
          </cell>
          <cell r="I1610">
            <v>236534</v>
          </cell>
          <cell r="J1610" t="b">
            <v>0</v>
          </cell>
        </row>
        <row r="1611">
          <cell r="A1611">
            <v>198904003</v>
          </cell>
          <cell r="B1611">
            <v>38047</v>
          </cell>
          <cell r="C1611">
            <v>2409290</v>
          </cell>
          <cell r="D1611">
            <v>926526</v>
          </cell>
          <cell r="E1611">
            <v>1482763</v>
          </cell>
          <cell r="F1611">
            <v>3260047</v>
          </cell>
          <cell r="G1611">
            <v>2228687</v>
          </cell>
          <cell r="H1611">
            <v>276572</v>
          </cell>
          <cell r="I1611">
            <v>283639</v>
          </cell>
          <cell r="J1611" t="b">
            <v>0</v>
          </cell>
        </row>
        <row r="1612">
          <cell r="A1612">
            <v>198904003</v>
          </cell>
          <cell r="B1612">
            <v>38412</v>
          </cell>
          <cell r="C1612">
            <v>2358456</v>
          </cell>
          <cell r="D1612">
            <v>758977</v>
          </cell>
          <cell r="E1612">
            <v>1599479</v>
          </cell>
          <cell r="F1612">
            <v>3252404</v>
          </cell>
          <cell r="G1612">
            <v>2375532</v>
          </cell>
          <cell r="H1612">
            <v>229970</v>
          </cell>
          <cell r="I1612">
            <v>238417</v>
          </cell>
          <cell r="J1612" t="b">
            <v>0</v>
          </cell>
        </row>
        <row r="1613">
          <cell r="A1613">
            <v>198904003</v>
          </cell>
          <cell r="B1613">
            <v>38777</v>
          </cell>
          <cell r="C1613">
            <v>2484609</v>
          </cell>
          <cell r="D1613">
            <v>729820</v>
          </cell>
          <cell r="E1613">
            <v>1754788</v>
          </cell>
          <cell r="F1613">
            <v>3600488</v>
          </cell>
          <cell r="G1613">
            <v>2501646</v>
          </cell>
          <cell r="H1613">
            <v>324197</v>
          </cell>
          <cell r="I1613">
            <v>329735</v>
          </cell>
          <cell r="J1613" t="b">
            <v>0</v>
          </cell>
        </row>
        <row r="1614">
          <cell r="A1614">
            <v>198904003</v>
          </cell>
          <cell r="B1614">
            <v>39142</v>
          </cell>
          <cell r="C1614">
            <v>2827987</v>
          </cell>
          <cell r="D1614">
            <v>961716</v>
          </cell>
          <cell r="E1614">
            <v>1866271</v>
          </cell>
          <cell r="F1614">
            <v>3708190</v>
          </cell>
          <cell r="G1614">
            <v>2578405</v>
          </cell>
          <cell r="H1614">
            <v>227405</v>
          </cell>
          <cell r="I1614">
            <v>240857</v>
          </cell>
          <cell r="J1614" t="b">
            <v>0</v>
          </cell>
        </row>
        <row r="1615">
          <cell r="A1615">
            <v>198905001</v>
          </cell>
          <cell r="J1615" t="b">
            <v>1</v>
          </cell>
        </row>
        <row r="1616">
          <cell r="A1616">
            <v>198905001</v>
          </cell>
          <cell r="J1616" t="b">
            <v>1</v>
          </cell>
        </row>
        <row r="1617">
          <cell r="A1617">
            <v>198905001</v>
          </cell>
          <cell r="J1617" t="b">
            <v>1</v>
          </cell>
        </row>
        <row r="1618">
          <cell r="A1618">
            <v>198905002</v>
          </cell>
          <cell r="B1618">
            <v>36923</v>
          </cell>
          <cell r="C1618">
            <v>1920370</v>
          </cell>
          <cell r="D1618">
            <v>748647</v>
          </cell>
          <cell r="E1618">
            <v>1171722</v>
          </cell>
          <cell r="F1618">
            <v>5106287</v>
          </cell>
          <cell r="G1618">
            <v>92356</v>
          </cell>
          <cell r="H1618">
            <v>430664</v>
          </cell>
          <cell r="I1618">
            <v>438373</v>
          </cell>
          <cell r="J1618" t="b">
            <v>0</v>
          </cell>
        </row>
        <row r="1619">
          <cell r="A1619">
            <v>198905002</v>
          </cell>
          <cell r="B1619">
            <v>37288</v>
          </cell>
          <cell r="C1619">
            <v>1929025</v>
          </cell>
          <cell r="D1619">
            <v>799076</v>
          </cell>
          <cell r="E1619">
            <v>1129949</v>
          </cell>
          <cell r="F1619">
            <v>5081870</v>
          </cell>
          <cell r="G1619">
            <v>95042</v>
          </cell>
          <cell r="H1619">
            <v>500164</v>
          </cell>
          <cell r="I1619">
            <v>504221</v>
          </cell>
          <cell r="J1619" t="b">
            <v>0</v>
          </cell>
        </row>
        <row r="1620">
          <cell r="A1620">
            <v>198905002</v>
          </cell>
          <cell r="B1620">
            <v>37653</v>
          </cell>
          <cell r="C1620">
            <v>2102386</v>
          </cell>
          <cell r="D1620">
            <v>682301</v>
          </cell>
          <cell r="E1620">
            <v>1420084</v>
          </cell>
          <cell r="F1620">
            <v>4440615</v>
          </cell>
          <cell r="G1620">
            <v>100215</v>
          </cell>
          <cell r="H1620">
            <v>401175</v>
          </cell>
          <cell r="I1620">
            <v>398721</v>
          </cell>
          <cell r="J1620" t="b">
            <v>0</v>
          </cell>
        </row>
        <row r="1621">
          <cell r="A1621">
            <v>198905004</v>
          </cell>
          <cell r="B1621">
            <v>36586</v>
          </cell>
          <cell r="C1621">
            <v>2591416</v>
          </cell>
          <cell r="D1621">
            <v>2494353</v>
          </cell>
          <cell r="E1621">
            <v>97063</v>
          </cell>
          <cell r="F1621">
            <v>2524102</v>
          </cell>
          <cell r="H1621">
            <v>57708</v>
          </cell>
          <cell r="I1621">
            <v>59069</v>
          </cell>
          <cell r="J1621" t="b">
            <v>0</v>
          </cell>
        </row>
        <row r="1622">
          <cell r="A1622">
            <v>198905004</v>
          </cell>
          <cell r="B1622">
            <v>36951</v>
          </cell>
          <cell r="C1622">
            <v>4034644</v>
          </cell>
          <cell r="D1622">
            <v>3925113</v>
          </cell>
          <cell r="E1622">
            <v>109526</v>
          </cell>
          <cell r="F1622">
            <v>2871722</v>
          </cell>
          <cell r="G1622">
            <v>837000</v>
          </cell>
          <cell r="H1622">
            <v>62225</v>
          </cell>
          <cell r="I1622">
            <v>23089</v>
          </cell>
          <cell r="J1622" t="b">
            <v>0</v>
          </cell>
        </row>
        <row r="1623">
          <cell r="A1623">
            <v>198905004</v>
          </cell>
          <cell r="B1623">
            <v>37316</v>
          </cell>
          <cell r="C1623">
            <v>6535248</v>
          </cell>
          <cell r="D1623">
            <v>6403872</v>
          </cell>
          <cell r="E1623">
            <v>131376</v>
          </cell>
          <cell r="F1623">
            <v>3682110</v>
          </cell>
          <cell r="G1623">
            <v>850000</v>
          </cell>
          <cell r="H1623">
            <v>109159</v>
          </cell>
          <cell r="I1623">
            <v>70794</v>
          </cell>
          <cell r="J1623" t="b">
            <v>0</v>
          </cell>
        </row>
        <row r="1624">
          <cell r="A1624">
            <v>198905004</v>
          </cell>
          <cell r="B1624">
            <v>37681</v>
          </cell>
          <cell r="C1624">
            <v>6213836</v>
          </cell>
          <cell r="D1624">
            <v>6099329</v>
          </cell>
          <cell r="E1624">
            <v>114507</v>
          </cell>
          <cell r="F1624">
            <v>3498831</v>
          </cell>
          <cell r="G1624">
            <v>866000</v>
          </cell>
          <cell r="H1624">
            <v>142292</v>
          </cell>
          <cell r="I1624">
            <v>121052</v>
          </cell>
          <cell r="J1624" t="b">
            <v>0</v>
          </cell>
        </row>
        <row r="1625">
          <cell r="A1625">
            <v>198905005</v>
          </cell>
          <cell r="B1625">
            <v>36861</v>
          </cell>
          <cell r="C1625">
            <v>115694</v>
          </cell>
          <cell r="D1625">
            <v>30205</v>
          </cell>
          <cell r="E1625">
            <v>85489</v>
          </cell>
          <cell r="F1625">
            <v>488242</v>
          </cell>
          <cell r="G1625">
            <v>133819</v>
          </cell>
          <cell r="H1625">
            <v>7793</v>
          </cell>
          <cell r="I1625">
            <v>16398</v>
          </cell>
          <cell r="J1625" t="b">
            <v>0</v>
          </cell>
        </row>
        <row r="1626">
          <cell r="A1626">
            <v>198905005</v>
          </cell>
          <cell r="B1626">
            <v>37226</v>
          </cell>
          <cell r="C1626">
            <v>154373</v>
          </cell>
          <cell r="D1626">
            <v>67510</v>
          </cell>
          <cell r="E1626">
            <v>86863</v>
          </cell>
          <cell r="F1626">
            <v>686984</v>
          </cell>
          <cell r="G1626">
            <v>136355</v>
          </cell>
          <cell r="H1626">
            <v>8054</v>
          </cell>
          <cell r="I1626">
            <v>8176</v>
          </cell>
          <cell r="J1626" t="b">
            <v>0</v>
          </cell>
        </row>
        <row r="1627">
          <cell r="A1627">
            <v>198905005</v>
          </cell>
          <cell r="B1627">
            <v>37591</v>
          </cell>
          <cell r="C1627">
            <v>189752</v>
          </cell>
          <cell r="D1627">
            <v>89221</v>
          </cell>
          <cell r="E1627">
            <v>100531</v>
          </cell>
          <cell r="F1627">
            <v>930978</v>
          </cell>
          <cell r="G1627">
            <v>137240</v>
          </cell>
          <cell r="H1627">
            <v>26342</v>
          </cell>
          <cell r="I1627">
            <v>26666</v>
          </cell>
          <cell r="J1627" t="b">
            <v>0</v>
          </cell>
        </row>
        <row r="1628">
          <cell r="A1628">
            <v>198905005</v>
          </cell>
          <cell r="B1628">
            <v>37956</v>
          </cell>
          <cell r="C1628">
            <v>235375</v>
          </cell>
          <cell r="D1628">
            <v>103586</v>
          </cell>
          <cell r="E1628">
            <v>133789</v>
          </cell>
          <cell r="F1628">
            <v>1178936</v>
          </cell>
          <cell r="G1628">
            <v>150156</v>
          </cell>
          <cell r="H1628">
            <v>66408</v>
          </cell>
          <cell r="I1628">
            <v>69359</v>
          </cell>
          <cell r="J1628" t="b">
            <v>0</v>
          </cell>
        </row>
        <row r="1629">
          <cell r="A1629">
            <v>198905005</v>
          </cell>
          <cell r="B1629">
            <v>38322</v>
          </cell>
          <cell r="C1629">
            <v>256572</v>
          </cell>
          <cell r="D1629">
            <v>86073</v>
          </cell>
          <cell r="E1629">
            <v>170499</v>
          </cell>
          <cell r="F1629">
            <v>1272328</v>
          </cell>
          <cell r="G1629">
            <v>139350</v>
          </cell>
          <cell r="H1629">
            <v>67257</v>
          </cell>
          <cell r="I1629">
            <v>73431</v>
          </cell>
          <cell r="J1629" t="b">
            <v>0</v>
          </cell>
        </row>
        <row r="1630">
          <cell r="A1630">
            <v>198905005</v>
          </cell>
          <cell r="B1630">
            <v>38687</v>
          </cell>
          <cell r="C1630">
            <v>228182</v>
          </cell>
          <cell r="D1630">
            <v>67345</v>
          </cell>
          <cell r="E1630">
            <v>160837</v>
          </cell>
          <cell r="F1630">
            <v>1183063</v>
          </cell>
          <cell r="G1630">
            <v>183461</v>
          </cell>
          <cell r="H1630">
            <v>35355</v>
          </cell>
          <cell r="I1630">
            <v>36930</v>
          </cell>
          <cell r="J1630" t="b">
            <v>0</v>
          </cell>
        </row>
        <row r="1631">
          <cell r="A1631">
            <v>198905005</v>
          </cell>
          <cell r="B1631">
            <v>39052</v>
          </cell>
          <cell r="C1631">
            <v>263776</v>
          </cell>
          <cell r="D1631">
            <v>84034</v>
          </cell>
          <cell r="E1631">
            <v>179742</v>
          </cell>
          <cell r="F1631">
            <v>1163923</v>
          </cell>
          <cell r="G1631">
            <v>191317</v>
          </cell>
          <cell r="H1631">
            <v>37040</v>
          </cell>
          <cell r="I1631">
            <v>37572</v>
          </cell>
          <cell r="J1631" t="b">
            <v>0</v>
          </cell>
        </row>
        <row r="1632">
          <cell r="A1632">
            <v>198905006</v>
          </cell>
          <cell r="B1632">
            <v>36586</v>
          </cell>
          <cell r="C1632">
            <v>39646</v>
          </cell>
          <cell r="D1632">
            <v>24599</v>
          </cell>
          <cell r="E1632">
            <v>15047</v>
          </cell>
          <cell r="F1632">
            <v>197944</v>
          </cell>
          <cell r="G1632">
            <v>176039</v>
          </cell>
          <cell r="H1632">
            <v>-4641</v>
          </cell>
          <cell r="I1632">
            <v>216</v>
          </cell>
          <cell r="J1632" t="b">
            <v>1</v>
          </cell>
        </row>
        <row r="1633">
          <cell r="A1633">
            <v>198905006</v>
          </cell>
          <cell r="B1633">
            <v>36951</v>
          </cell>
          <cell r="C1633">
            <v>46047</v>
          </cell>
          <cell r="D1633">
            <v>27166</v>
          </cell>
          <cell r="E1633">
            <v>18881</v>
          </cell>
          <cell r="F1633">
            <v>230133</v>
          </cell>
          <cell r="G1633">
            <v>175840</v>
          </cell>
          <cell r="H1633">
            <v>-2532</v>
          </cell>
          <cell r="I1633">
            <v>5081</v>
          </cell>
          <cell r="J1633" t="b">
            <v>1</v>
          </cell>
        </row>
        <row r="1634">
          <cell r="A1634">
            <v>198905006</v>
          </cell>
          <cell r="B1634">
            <v>37316</v>
          </cell>
          <cell r="C1634">
            <v>47995</v>
          </cell>
          <cell r="D1634">
            <v>26305</v>
          </cell>
          <cell r="E1634">
            <v>21690</v>
          </cell>
          <cell r="F1634">
            <v>219094</v>
          </cell>
          <cell r="G1634">
            <v>183848</v>
          </cell>
          <cell r="H1634">
            <v>-2115</v>
          </cell>
          <cell r="I1634">
            <v>4510</v>
          </cell>
          <cell r="J1634" t="b">
            <v>1</v>
          </cell>
        </row>
        <row r="1635">
          <cell r="A1635">
            <v>198905006</v>
          </cell>
          <cell r="B1635">
            <v>38412</v>
          </cell>
          <cell r="C1635">
            <v>72619</v>
          </cell>
          <cell r="D1635">
            <v>38134</v>
          </cell>
          <cell r="E1635">
            <v>34485</v>
          </cell>
          <cell r="F1635">
            <v>224088</v>
          </cell>
          <cell r="G1635">
            <v>186144</v>
          </cell>
          <cell r="H1635">
            <v>-65</v>
          </cell>
          <cell r="I1635">
            <v>175</v>
          </cell>
          <cell r="J1635" t="b">
            <v>0</v>
          </cell>
        </row>
        <row r="1636">
          <cell r="A1636">
            <v>198905006</v>
          </cell>
          <cell r="B1636">
            <v>38777</v>
          </cell>
          <cell r="C1636">
            <v>70205</v>
          </cell>
          <cell r="D1636">
            <v>34857</v>
          </cell>
          <cell r="E1636">
            <v>35348</v>
          </cell>
          <cell r="F1636">
            <v>315218</v>
          </cell>
          <cell r="G1636">
            <v>180953</v>
          </cell>
          <cell r="H1636">
            <v>45</v>
          </cell>
          <cell r="I1636">
            <v>779</v>
          </cell>
          <cell r="J1636" t="b">
            <v>0</v>
          </cell>
        </row>
        <row r="1637">
          <cell r="A1637">
            <v>198906001</v>
          </cell>
          <cell r="B1637">
            <v>37500</v>
          </cell>
          <cell r="C1637">
            <v>532251</v>
          </cell>
          <cell r="D1637">
            <v>376235</v>
          </cell>
          <cell r="E1637">
            <v>156016</v>
          </cell>
          <cell r="F1637">
            <v>1309394</v>
          </cell>
          <cell r="G1637">
            <v>37195</v>
          </cell>
          <cell r="H1637">
            <v>62417</v>
          </cell>
          <cell r="I1637">
            <v>56449</v>
          </cell>
          <cell r="J1637" t="b">
            <v>0</v>
          </cell>
        </row>
        <row r="1638">
          <cell r="A1638">
            <v>198906001</v>
          </cell>
          <cell r="B1638">
            <v>37865</v>
          </cell>
          <cell r="C1638">
            <v>545062</v>
          </cell>
          <cell r="D1638">
            <v>367396</v>
          </cell>
          <cell r="E1638">
            <v>177666</v>
          </cell>
          <cell r="F1638">
            <v>1267203</v>
          </cell>
          <cell r="G1638">
            <v>44146</v>
          </cell>
          <cell r="H1638">
            <v>36299</v>
          </cell>
          <cell r="I1638">
            <v>55774</v>
          </cell>
          <cell r="J1638" t="b">
            <v>0</v>
          </cell>
        </row>
        <row r="1639">
          <cell r="A1639">
            <v>198906001</v>
          </cell>
          <cell r="B1639">
            <v>38231</v>
          </cell>
          <cell r="C1639">
            <v>512998</v>
          </cell>
          <cell r="D1639">
            <v>322791</v>
          </cell>
          <cell r="E1639">
            <v>190207</v>
          </cell>
          <cell r="F1639">
            <v>1297521</v>
          </cell>
          <cell r="G1639">
            <v>42554</v>
          </cell>
          <cell r="H1639">
            <v>34130</v>
          </cell>
          <cell r="I1639">
            <v>44306</v>
          </cell>
          <cell r="J1639" t="b">
            <v>0</v>
          </cell>
        </row>
        <row r="1640">
          <cell r="A1640">
            <v>198906001</v>
          </cell>
          <cell r="B1640">
            <v>38596</v>
          </cell>
          <cell r="C1640">
            <v>498408</v>
          </cell>
          <cell r="D1640">
            <v>289901</v>
          </cell>
          <cell r="E1640">
            <v>208506</v>
          </cell>
          <cell r="F1640">
            <v>1333538</v>
          </cell>
          <cell r="G1640">
            <v>54050</v>
          </cell>
          <cell r="H1640">
            <v>13775</v>
          </cell>
          <cell r="I1640">
            <v>21852</v>
          </cell>
          <cell r="J1640" t="b">
            <v>0</v>
          </cell>
        </row>
        <row r="1641">
          <cell r="A1641">
            <v>198906001</v>
          </cell>
          <cell r="B1641">
            <v>38961</v>
          </cell>
          <cell r="C1641">
            <v>531840</v>
          </cell>
          <cell r="D1641">
            <v>317723</v>
          </cell>
          <cell r="E1641">
            <v>214116</v>
          </cell>
          <cell r="F1641">
            <v>1411716</v>
          </cell>
          <cell r="G1641">
            <v>38930</v>
          </cell>
          <cell r="H1641">
            <v>39386</v>
          </cell>
          <cell r="I1641">
            <v>37648</v>
          </cell>
          <cell r="J1641" t="b">
            <v>0</v>
          </cell>
        </row>
        <row r="1642">
          <cell r="A1642">
            <v>198906001</v>
          </cell>
          <cell r="B1642">
            <v>39326</v>
          </cell>
          <cell r="C1642">
            <v>506069</v>
          </cell>
          <cell r="D1642">
            <v>281693</v>
          </cell>
          <cell r="E1642">
            <v>224376</v>
          </cell>
          <cell r="F1642">
            <v>1457123</v>
          </cell>
          <cell r="G1642">
            <v>34830</v>
          </cell>
          <cell r="H1642">
            <v>30261</v>
          </cell>
          <cell r="I1642">
            <v>30172</v>
          </cell>
          <cell r="J1642" t="b">
            <v>0</v>
          </cell>
        </row>
        <row r="1643">
          <cell r="A1643">
            <v>198906002</v>
          </cell>
          <cell r="B1643">
            <v>36557</v>
          </cell>
          <cell r="C1643">
            <v>1186790</v>
          </cell>
          <cell r="D1643">
            <v>750364</v>
          </cell>
          <cell r="E1643">
            <v>436425</v>
          </cell>
          <cell r="F1643">
            <v>4395137</v>
          </cell>
          <cell r="G1643">
            <v>272773</v>
          </cell>
          <cell r="H1643">
            <v>258519</v>
          </cell>
          <cell r="I1643">
            <v>255350</v>
          </cell>
          <cell r="J1643" t="b">
            <v>0</v>
          </cell>
        </row>
        <row r="1644">
          <cell r="A1644">
            <v>198906002</v>
          </cell>
          <cell r="B1644">
            <v>36923</v>
          </cell>
          <cell r="C1644">
            <v>1162262</v>
          </cell>
          <cell r="D1644">
            <v>652736</v>
          </cell>
          <cell r="E1644">
            <v>509525</v>
          </cell>
          <cell r="F1644">
            <v>4373448</v>
          </cell>
          <cell r="G1644">
            <v>290046</v>
          </cell>
          <cell r="H1644">
            <v>198119</v>
          </cell>
          <cell r="I1644">
            <v>197227</v>
          </cell>
          <cell r="J1644" t="b">
            <v>0</v>
          </cell>
        </row>
        <row r="1645">
          <cell r="A1645">
            <v>198906002</v>
          </cell>
          <cell r="B1645">
            <v>37288</v>
          </cell>
          <cell r="C1645">
            <v>1023992</v>
          </cell>
          <cell r="D1645">
            <v>627703</v>
          </cell>
          <cell r="E1645">
            <v>396289</v>
          </cell>
          <cell r="F1645">
            <v>4650117</v>
          </cell>
          <cell r="G1645">
            <v>348759</v>
          </cell>
          <cell r="H1645">
            <v>198547</v>
          </cell>
          <cell r="I1645">
            <v>195101</v>
          </cell>
          <cell r="J1645" t="b">
            <v>0</v>
          </cell>
        </row>
        <row r="1646">
          <cell r="A1646">
            <v>198906002</v>
          </cell>
          <cell r="B1646">
            <v>37653</v>
          </cell>
          <cell r="C1646">
            <v>1239254</v>
          </cell>
          <cell r="D1646">
            <v>726564</v>
          </cell>
          <cell r="E1646">
            <v>512690</v>
          </cell>
          <cell r="F1646">
            <v>4811091</v>
          </cell>
          <cell r="G1646">
            <v>417050</v>
          </cell>
          <cell r="H1646">
            <v>184313</v>
          </cell>
          <cell r="I1646">
            <v>182135</v>
          </cell>
          <cell r="J1646" t="b">
            <v>0</v>
          </cell>
        </row>
        <row r="1647">
          <cell r="A1647">
            <v>198906002</v>
          </cell>
          <cell r="B1647">
            <v>38018</v>
          </cell>
          <cell r="C1647">
            <v>1407177</v>
          </cell>
          <cell r="D1647">
            <v>825231</v>
          </cell>
          <cell r="E1647">
            <v>581946</v>
          </cell>
          <cell r="F1647">
            <v>4967274</v>
          </cell>
          <cell r="G1647">
            <v>393120</v>
          </cell>
          <cell r="H1647">
            <v>146033</v>
          </cell>
          <cell r="I1647">
            <v>146384</v>
          </cell>
          <cell r="J1647" t="b">
            <v>0</v>
          </cell>
        </row>
        <row r="1648">
          <cell r="A1648">
            <v>198906002</v>
          </cell>
          <cell r="B1648">
            <v>38384</v>
          </cell>
          <cell r="C1648">
            <v>1500488</v>
          </cell>
          <cell r="D1648">
            <v>859975</v>
          </cell>
          <cell r="E1648">
            <v>640512</v>
          </cell>
          <cell r="F1648">
            <v>5081420</v>
          </cell>
          <cell r="G1648">
            <v>380040</v>
          </cell>
          <cell r="H1648">
            <v>205175</v>
          </cell>
          <cell r="I1648">
            <v>197425</v>
          </cell>
          <cell r="J1648" t="b">
            <v>0</v>
          </cell>
        </row>
        <row r="1649">
          <cell r="A1649">
            <v>198910001</v>
          </cell>
          <cell r="B1649">
            <v>36586</v>
          </cell>
          <cell r="C1649">
            <v>183254</v>
          </cell>
          <cell r="D1649">
            <v>359919</v>
          </cell>
          <cell r="E1649">
            <v>-176665</v>
          </cell>
          <cell r="F1649">
            <v>387743</v>
          </cell>
          <cell r="G1649">
            <v>128330</v>
          </cell>
          <cell r="H1649">
            <v>29188</v>
          </cell>
          <cell r="I1649">
            <v>23882</v>
          </cell>
          <cell r="J1649" t="b">
            <v>0</v>
          </cell>
        </row>
        <row r="1650">
          <cell r="A1650">
            <v>198910001</v>
          </cell>
          <cell r="B1650">
            <v>36951</v>
          </cell>
          <cell r="C1650">
            <v>260010</v>
          </cell>
          <cell r="D1650">
            <v>379808</v>
          </cell>
          <cell r="E1650">
            <v>-119798</v>
          </cell>
          <cell r="F1650">
            <v>532687</v>
          </cell>
          <cell r="G1650">
            <v>120113</v>
          </cell>
          <cell r="H1650">
            <v>37486</v>
          </cell>
          <cell r="I1650">
            <v>54941</v>
          </cell>
          <cell r="J1650" t="b">
            <v>0</v>
          </cell>
        </row>
        <row r="1651">
          <cell r="A1651">
            <v>198910001</v>
          </cell>
          <cell r="B1651">
            <v>37316</v>
          </cell>
          <cell r="C1651">
            <v>347899</v>
          </cell>
          <cell r="D1651">
            <v>337940</v>
          </cell>
          <cell r="E1651">
            <v>9959</v>
          </cell>
          <cell r="F1651">
            <v>594955</v>
          </cell>
          <cell r="G1651">
            <v>120839</v>
          </cell>
          <cell r="H1651">
            <v>62354</v>
          </cell>
          <cell r="I1651">
            <v>96099</v>
          </cell>
          <cell r="J1651" t="b">
            <v>0</v>
          </cell>
        </row>
        <row r="1652">
          <cell r="A1652">
            <v>199004001</v>
          </cell>
          <cell r="B1652">
            <v>36586</v>
          </cell>
          <cell r="C1652">
            <v>677151</v>
          </cell>
          <cell r="D1652">
            <v>461211</v>
          </cell>
          <cell r="E1652">
            <v>215940</v>
          </cell>
          <cell r="F1652">
            <v>2895923</v>
          </cell>
          <cell r="G1652">
            <v>2886138</v>
          </cell>
          <cell r="H1652">
            <v>95832</v>
          </cell>
          <cell r="I1652">
            <v>131323</v>
          </cell>
          <cell r="J1652" t="b">
            <v>0</v>
          </cell>
        </row>
        <row r="1653">
          <cell r="A1653">
            <v>199004001</v>
          </cell>
          <cell r="B1653">
            <v>36951</v>
          </cell>
          <cell r="C1653">
            <v>896487</v>
          </cell>
          <cell r="D1653">
            <v>604354</v>
          </cell>
          <cell r="E1653">
            <v>292132</v>
          </cell>
          <cell r="F1653">
            <v>3351606</v>
          </cell>
          <cell r="G1653">
            <v>3125206</v>
          </cell>
          <cell r="H1653">
            <v>140581</v>
          </cell>
          <cell r="I1653">
            <v>151997</v>
          </cell>
          <cell r="J1653" t="b">
            <v>0</v>
          </cell>
        </row>
        <row r="1654">
          <cell r="A1654">
            <v>199004001</v>
          </cell>
          <cell r="B1654">
            <v>37316</v>
          </cell>
          <cell r="C1654">
            <v>1099393</v>
          </cell>
          <cell r="D1654">
            <v>695813</v>
          </cell>
          <cell r="E1654">
            <v>403579</v>
          </cell>
          <cell r="F1654">
            <v>3879651</v>
          </cell>
          <cell r="G1654">
            <v>3568151</v>
          </cell>
          <cell r="H1654">
            <v>197905</v>
          </cell>
          <cell r="I1654">
            <v>210841</v>
          </cell>
          <cell r="J1654" t="b">
            <v>0</v>
          </cell>
        </row>
        <row r="1655">
          <cell r="A1655">
            <v>199004001</v>
          </cell>
          <cell r="B1655">
            <v>37681</v>
          </cell>
          <cell r="C1655">
            <v>1168467</v>
          </cell>
          <cell r="D1655">
            <v>689322</v>
          </cell>
          <cell r="E1655">
            <v>479145</v>
          </cell>
          <cell r="F1655">
            <v>4151479</v>
          </cell>
          <cell r="G1655">
            <v>3826807</v>
          </cell>
          <cell r="H1655">
            <v>140240</v>
          </cell>
          <cell r="I1655">
            <v>149567</v>
          </cell>
          <cell r="J1655" t="b">
            <v>0</v>
          </cell>
        </row>
        <row r="1656">
          <cell r="A1656">
            <v>199004001</v>
          </cell>
          <cell r="B1656">
            <v>38047</v>
          </cell>
          <cell r="C1656">
            <v>1480792</v>
          </cell>
          <cell r="D1656">
            <v>856127</v>
          </cell>
          <cell r="E1656">
            <v>624664</v>
          </cell>
          <cell r="F1656">
            <v>4768957</v>
          </cell>
          <cell r="G1656">
            <v>4244599</v>
          </cell>
          <cell r="H1656">
            <v>274961</v>
          </cell>
          <cell r="I1656">
            <v>286414</v>
          </cell>
          <cell r="J1656" t="b">
            <v>0</v>
          </cell>
        </row>
        <row r="1657">
          <cell r="A1657">
            <v>199004001</v>
          </cell>
          <cell r="B1657">
            <v>38412</v>
          </cell>
          <cell r="C1657">
            <v>1930816</v>
          </cell>
          <cell r="D1657">
            <v>1069332</v>
          </cell>
          <cell r="E1657">
            <v>861484</v>
          </cell>
          <cell r="F1657">
            <v>5340036</v>
          </cell>
          <cell r="G1657">
            <v>4731926</v>
          </cell>
          <cell r="H1657">
            <v>377257</v>
          </cell>
          <cell r="I1657">
            <v>412383</v>
          </cell>
          <cell r="J1657" t="b">
            <v>0</v>
          </cell>
        </row>
        <row r="1658">
          <cell r="A1658">
            <v>199006001</v>
          </cell>
          <cell r="B1658">
            <v>37681</v>
          </cell>
          <cell r="C1658">
            <v>62000</v>
          </cell>
          <cell r="D1658">
            <v>43500</v>
          </cell>
          <cell r="E1658">
            <v>18500</v>
          </cell>
          <cell r="F1658">
            <v>218300</v>
          </cell>
          <cell r="G1658">
            <v>218300</v>
          </cell>
          <cell r="H1658">
            <v>8300</v>
          </cell>
          <cell r="I1658">
            <v>8500</v>
          </cell>
          <cell r="J1658" t="b">
            <v>0</v>
          </cell>
        </row>
        <row r="1659">
          <cell r="A1659">
            <v>199006001</v>
          </cell>
          <cell r="B1659">
            <v>38047</v>
          </cell>
          <cell r="C1659">
            <v>47060</v>
          </cell>
          <cell r="D1659">
            <v>28887</v>
          </cell>
          <cell r="E1659">
            <v>18173</v>
          </cell>
          <cell r="F1659">
            <v>232529</v>
          </cell>
          <cell r="G1659">
            <v>232529</v>
          </cell>
          <cell r="H1659">
            <v>2651</v>
          </cell>
          <cell r="I1659">
            <v>3089</v>
          </cell>
          <cell r="J1659" t="b">
            <v>0</v>
          </cell>
        </row>
        <row r="1660">
          <cell r="A1660">
            <v>199007001</v>
          </cell>
          <cell r="B1660">
            <v>36586</v>
          </cell>
          <cell r="C1660">
            <v>983933</v>
          </cell>
          <cell r="D1660">
            <v>499233</v>
          </cell>
          <cell r="E1660">
            <v>484709</v>
          </cell>
          <cell r="F1660">
            <v>1412000</v>
          </cell>
          <cell r="G1660">
            <v>95785</v>
          </cell>
          <cell r="H1660">
            <v>18969</v>
          </cell>
          <cell r="I1660">
            <v>22879</v>
          </cell>
          <cell r="J1660" t="b">
            <v>0</v>
          </cell>
        </row>
        <row r="1661">
          <cell r="A1661">
            <v>199007001</v>
          </cell>
          <cell r="B1661">
            <v>36951</v>
          </cell>
          <cell r="C1661">
            <v>1053327</v>
          </cell>
          <cell r="D1661">
            <v>552070</v>
          </cell>
          <cell r="E1661">
            <v>501256</v>
          </cell>
          <cell r="F1661">
            <v>1484686</v>
          </cell>
          <cell r="G1661">
            <v>105694</v>
          </cell>
          <cell r="H1661">
            <v>35076</v>
          </cell>
          <cell r="I1661">
            <v>27508</v>
          </cell>
          <cell r="J1661" t="b">
            <v>0</v>
          </cell>
        </row>
        <row r="1662">
          <cell r="A1662">
            <v>199007001</v>
          </cell>
          <cell r="B1662">
            <v>37316</v>
          </cell>
          <cell r="C1662">
            <v>1314749</v>
          </cell>
          <cell r="D1662">
            <v>781929</v>
          </cell>
          <cell r="E1662">
            <v>532819</v>
          </cell>
          <cell r="F1662">
            <v>1545742</v>
          </cell>
          <cell r="G1662">
            <v>132972</v>
          </cell>
          <cell r="H1662">
            <v>55639</v>
          </cell>
          <cell r="I1662">
            <v>53286</v>
          </cell>
          <cell r="J1662" t="b">
            <v>0</v>
          </cell>
        </row>
        <row r="1663">
          <cell r="A1663">
            <v>199007001</v>
          </cell>
          <cell r="B1663">
            <v>38047</v>
          </cell>
          <cell r="C1663">
            <v>1085611</v>
          </cell>
          <cell r="D1663">
            <v>472836</v>
          </cell>
          <cell r="E1663">
            <v>612775</v>
          </cell>
          <cell r="F1663">
            <v>1753849</v>
          </cell>
          <cell r="G1663">
            <v>159600</v>
          </cell>
          <cell r="H1663">
            <v>47206</v>
          </cell>
          <cell r="I1663">
            <v>57267</v>
          </cell>
          <cell r="J1663" t="b">
            <v>0</v>
          </cell>
        </row>
        <row r="1664">
          <cell r="A1664">
            <v>199007001</v>
          </cell>
          <cell r="B1664">
            <v>38777</v>
          </cell>
          <cell r="C1664">
            <v>1065032</v>
          </cell>
          <cell r="D1664">
            <v>446668</v>
          </cell>
          <cell r="E1664">
            <v>618364</v>
          </cell>
          <cell r="F1664">
            <v>1771502</v>
          </cell>
          <cell r="G1664">
            <v>153740</v>
          </cell>
          <cell r="H1664">
            <v>13833</v>
          </cell>
          <cell r="I1664">
            <v>8162</v>
          </cell>
          <cell r="J1664" t="b">
            <v>0</v>
          </cell>
        </row>
        <row r="1665">
          <cell r="A1665">
            <v>199007001</v>
          </cell>
          <cell r="B1665">
            <v>39142</v>
          </cell>
          <cell r="C1665">
            <v>1108636</v>
          </cell>
          <cell r="D1665">
            <v>471271</v>
          </cell>
          <cell r="E1665">
            <v>637365</v>
          </cell>
          <cell r="F1665">
            <v>1805767</v>
          </cell>
          <cell r="G1665">
            <v>166918</v>
          </cell>
          <cell r="H1665">
            <v>8082</v>
          </cell>
          <cell r="I1665">
            <v>31067</v>
          </cell>
          <cell r="J1665" t="b">
            <v>0</v>
          </cell>
        </row>
        <row r="1666">
          <cell r="A1666">
            <v>199007002</v>
          </cell>
          <cell r="B1666">
            <v>36586</v>
          </cell>
          <cell r="C1666">
            <v>910770</v>
          </cell>
          <cell r="D1666">
            <v>786298</v>
          </cell>
          <cell r="E1666">
            <v>124472</v>
          </cell>
          <cell r="F1666">
            <v>2187649</v>
          </cell>
          <cell r="G1666">
            <v>72750</v>
          </cell>
          <cell r="H1666">
            <v>61106</v>
          </cell>
          <cell r="I1666">
            <v>59774</v>
          </cell>
          <cell r="J1666" t="b">
            <v>0</v>
          </cell>
        </row>
        <row r="1667">
          <cell r="A1667">
            <v>199007002</v>
          </cell>
          <cell r="B1667">
            <v>36951</v>
          </cell>
          <cell r="C1667">
            <v>870841</v>
          </cell>
          <cell r="D1667">
            <v>709661</v>
          </cell>
          <cell r="E1667">
            <v>161180</v>
          </cell>
          <cell r="F1667">
            <v>2439573</v>
          </cell>
          <cell r="G1667">
            <v>102338</v>
          </cell>
          <cell r="H1667">
            <v>68702</v>
          </cell>
          <cell r="I1667">
            <v>71160</v>
          </cell>
          <cell r="J1667" t="b">
            <v>0</v>
          </cell>
        </row>
        <row r="1668">
          <cell r="A1668">
            <v>199007002</v>
          </cell>
          <cell r="B1668">
            <v>37316</v>
          </cell>
          <cell r="C1668">
            <v>801545</v>
          </cell>
          <cell r="D1668">
            <v>607469</v>
          </cell>
          <cell r="E1668">
            <v>194076</v>
          </cell>
          <cell r="F1668">
            <v>2602945</v>
          </cell>
          <cell r="G1668">
            <v>142819</v>
          </cell>
          <cell r="H1668">
            <v>35110</v>
          </cell>
          <cell r="I1668">
            <v>50733</v>
          </cell>
          <cell r="J1668" t="b">
            <v>0</v>
          </cell>
        </row>
        <row r="1669">
          <cell r="A1669">
            <v>199007002</v>
          </cell>
          <cell r="B1669">
            <v>37956</v>
          </cell>
          <cell r="C1669">
            <v>737295</v>
          </cell>
          <cell r="D1669">
            <v>531882</v>
          </cell>
          <cell r="E1669">
            <v>205413</v>
          </cell>
          <cell r="F1669">
            <v>2510817</v>
          </cell>
          <cell r="G1669">
            <v>160167</v>
          </cell>
          <cell r="H1669">
            <v>27623</v>
          </cell>
          <cell r="I1669">
            <v>21165</v>
          </cell>
          <cell r="J1669" t="b">
            <v>0</v>
          </cell>
        </row>
        <row r="1670">
          <cell r="A1670">
            <v>199007002</v>
          </cell>
          <cell r="B1670">
            <v>38322</v>
          </cell>
          <cell r="C1670">
            <v>699015</v>
          </cell>
          <cell r="D1670">
            <v>457935</v>
          </cell>
          <cell r="E1670">
            <v>241080</v>
          </cell>
          <cell r="F1670">
            <v>2554613</v>
          </cell>
          <cell r="G1670">
            <v>196591</v>
          </cell>
          <cell r="H1670">
            <v>58546</v>
          </cell>
          <cell r="I1670">
            <v>59132</v>
          </cell>
          <cell r="J1670" t="b">
            <v>0</v>
          </cell>
        </row>
        <row r="1671">
          <cell r="A1671">
            <v>199007002</v>
          </cell>
          <cell r="B1671">
            <v>38687</v>
          </cell>
          <cell r="C1671">
            <v>721164</v>
          </cell>
          <cell r="D1671">
            <v>446255</v>
          </cell>
          <cell r="E1671">
            <v>274909</v>
          </cell>
          <cell r="F1671">
            <v>2712517</v>
          </cell>
          <cell r="G1671">
            <v>268485</v>
          </cell>
          <cell r="H1671">
            <v>63153</v>
          </cell>
          <cell r="I1671">
            <v>57448</v>
          </cell>
          <cell r="J1671" t="b">
            <v>0</v>
          </cell>
        </row>
        <row r="1672">
          <cell r="A1672">
            <v>199007003</v>
          </cell>
          <cell r="B1672">
            <v>36951</v>
          </cell>
          <cell r="C1672">
            <v>4147943</v>
          </cell>
          <cell r="D1672">
            <v>3226453</v>
          </cell>
          <cell r="E1672">
            <v>395000</v>
          </cell>
          <cell r="F1672">
            <v>6291173</v>
          </cell>
          <cell r="G1672">
            <v>45820</v>
          </cell>
          <cell r="H1672">
            <v>1129260</v>
          </cell>
          <cell r="I1672">
            <v>234611</v>
          </cell>
          <cell r="J1672" t="b">
            <v>0</v>
          </cell>
        </row>
        <row r="1673">
          <cell r="A1673">
            <v>199007003</v>
          </cell>
          <cell r="B1673">
            <v>37316</v>
          </cell>
          <cell r="C1673">
            <v>3838104</v>
          </cell>
          <cell r="D1673">
            <v>2829272</v>
          </cell>
          <cell r="E1673">
            <v>395000</v>
          </cell>
          <cell r="F1673">
            <v>6453942</v>
          </cell>
          <cell r="G1673">
            <v>29773</v>
          </cell>
          <cell r="H1673">
            <v>1105073</v>
          </cell>
          <cell r="I1673">
            <v>214488</v>
          </cell>
          <cell r="J1673" t="b">
            <v>0</v>
          </cell>
        </row>
        <row r="1674">
          <cell r="A1674">
            <v>199007003</v>
          </cell>
          <cell r="B1674">
            <v>37681</v>
          </cell>
          <cell r="C1674">
            <v>3693138</v>
          </cell>
          <cell r="D1674">
            <v>2630805</v>
          </cell>
          <cell r="E1674">
            <v>395000</v>
          </cell>
          <cell r="F1674">
            <v>6694163</v>
          </cell>
          <cell r="G1674">
            <v>26795</v>
          </cell>
          <cell r="H1674">
            <v>1120120</v>
          </cell>
          <cell r="I1674">
            <v>208227</v>
          </cell>
          <cell r="J1674" t="b">
            <v>0</v>
          </cell>
        </row>
        <row r="1675">
          <cell r="A1675">
            <v>199010001</v>
          </cell>
          <cell r="B1675">
            <v>36892</v>
          </cell>
          <cell r="C1675">
            <v>1960659</v>
          </cell>
          <cell r="D1675">
            <v>1058870</v>
          </cell>
          <cell r="E1675">
            <v>901789</v>
          </cell>
          <cell r="F1675">
            <v>1426292</v>
          </cell>
          <cell r="G1675">
            <v>720339</v>
          </cell>
          <cell r="H1675">
            <v>100575</v>
          </cell>
          <cell r="I1675">
            <v>102404</v>
          </cell>
          <cell r="J1675" t="b">
            <v>0</v>
          </cell>
        </row>
        <row r="1676">
          <cell r="A1676">
            <v>199010001</v>
          </cell>
          <cell r="B1676">
            <v>37257</v>
          </cell>
          <cell r="C1676">
            <v>2213285</v>
          </cell>
          <cell r="D1676">
            <v>1162375</v>
          </cell>
          <cell r="E1676">
            <v>1050910</v>
          </cell>
          <cell r="F1676">
            <v>2368801</v>
          </cell>
          <cell r="G1676">
            <v>1108434</v>
          </cell>
          <cell r="H1676">
            <v>219304</v>
          </cell>
          <cell r="I1676">
            <v>201465</v>
          </cell>
          <cell r="J1676" t="b">
            <v>0</v>
          </cell>
        </row>
        <row r="1677">
          <cell r="A1677">
            <v>199010001</v>
          </cell>
          <cell r="B1677">
            <v>37622</v>
          </cell>
          <cell r="C1677">
            <v>2172705</v>
          </cell>
          <cell r="D1677">
            <v>991117</v>
          </cell>
          <cell r="E1677">
            <v>1181588</v>
          </cell>
          <cell r="F1677">
            <v>2294237</v>
          </cell>
          <cell r="G1677">
            <v>992556</v>
          </cell>
          <cell r="H1677">
            <v>220151</v>
          </cell>
          <cell r="I1677">
            <v>206170</v>
          </cell>
          <cell r="J1677" t="b">
            <v>0</v>
          </cell>
        </row>
        <row r="1678">
          <cell r="A1678">
            <v>199010001</v>
          </cell>
          <cell r="B1678">
            <v>37987</v>
          </cell>
          <cell r="C1678">
            <v>2269078</v>
          </cell>
          <cell r="D1678">
            <v>997889</v>
          </cell>
          <cell r="E1678">
            <v>1271189</v>
          </cell>
          <cell r="F1678">
            <v>2369968</v>
          </cell>
          <cell r="G1678">
            <v>1060573</v>
          </cell>
          <cell r="H1678">
            <v>136893</v>
          </cell>
          <cell r="I1678">
            <v>124417</v>
          </cell>
          <cell r="J1678" t="b">
            <v>0</v>
          </cell>
        </row>
        <row r="1679">
          <cell r="A1679">
            <v>199010001</v>
          </cell>
          <cell r="B1679">
            <v>38353</v>
          </cell>
          <cell r="C1679">
            <v>2314854</v>
          </cell>
          <cell r="D1679">
            <v>997456</v>
          </cell>
          <cell r="E1679">
            <v>1317398</v>
          </cell>
          <cell r="F1679">
            <v>2531461</v>
          </cell>
          <cell r="G1679">
            <v>1576740</v>
          </cell>
          <cell r="H1679">
            <v>90815</v>
          </cell>
          <cell r="I1679">
            <v>78632</v>
          </cell>
          <cell r="J1679" t="b">
            <v>0</v>
          </cell>
        </row>
        <row r="1680">
          <cell r="A1680">
            <v>199010001</v>
          </cell>
          <cell r="B1680">
            <v>38718</v>
          </cell>
          <cell r="C1680">
            <v>2298809</v>
          </cell>
          <cell r="D1680">
            <v>952921</v>
          </cell>
          <cell r="E1680">
            <v>1345888</v>
          </cell>
          <cell r="F1680">
            <v>2590259</v>
          </cell>
          <cell r="G1680">
            <v>1703753</v>
          </cell>
          <cell r="H1680">
            <v>57595</v>
          </cell>
          <cell r="I1680">
            <v>46506</v>
          </cell>
          <cell r="J1680" t="b">
            <v>0</v>
          </cell>
        </row>
        <row r="1681">
          <cell r="A1681">
            <v>199010001</v>
          </cell>
          <cell r="B1681">
            <v>39083</v>
          </cell>
          <cell r="C1681">
            <v>2419249</v>
          </cell>
          <cell r="D1681">
            <v>1057039</v>
          </cell>
          <cell r="E1681">
            <v>1362210</v>
          </cell>
          <cell r="F1681">
            <v>2937961</v>
          </cell>
          <cell r="G1681">
            <v>1966877</v>
          </cell>
          <cell r="H1681">
            <v>50987</v>
          </cell>
          <cell r="I1681">
            <v>38794</v>
          </cell>
          <cell r="J1681" t="b">
            <v>0</v>
          </cell>
        </row>
        <row r="1682">
          <cell r="A1682">
            <v>199010001</v>
          </cell>
          <cell r="B1682">
            <v>39448</v>
          </cell>
          <cell r="C1682">
            <v>2392658</v>
          </cell>
          <cell r="D1682">
            <v>1035584</v>
          </cell>
          <cell r="E1682">
            <v>1357073</v>
          </cell>
          <cell r="F1682">
            <v>2878797</v>
          </cell>
          <cell r="G1682">
            <v>1897402</v>
          </cell>
          <cell r="H1682">
            <v>15275</v>
          </cell>
          <cell r="I1682">
            <v>1075</v>
          </cell>
          <cell r="J1682" t="b">
            <v>0</v>
          </cell>
        </row>
        <row r="1683">
          <cell r="A1683">
            <v>199102001</v>
          </cell>
          <cell r="B1683">
            <v>36770</v>
          </cell>
          <cell r="C1683">
            <v>200625</v>
          </cell>
          <cell r="D1683">
            <v>112571</v>
          </cell>
          <cell r="E1683">
            <v>88053</v>
          </cell>
          <cell r="F1683">
            <v>469509</v>
          </cell>
          <cell r="G1683">
            <v>297743</v>
          </cell>
          <cell r="H1683">
            <v>11792</v>
          </cell>
          <cell r="I1683">
            <v>16217</v>
          </cell>
          <cell r="J1683" t="b">
            <v>0</v>
          </cell>
        </row>
        <row r="1684">
          <cell r="A1684">
            <v>199102001</v>
          </cell>
          <cell r="B1684">
            <v>37135</v>
          </cell>
          <cell r="C1684">
            <v>204530</v>
          </cell>
          <cell r="D1684">
            <v>114600</v>
          </cell>
          <cell r="E1684">
            <v>89929</v>
          </cell>
          <cell r="F1684">
            <v>412989</v>
          </cell>
          <cell r="G1684">
            <v>303119</v>
          </cell>
          <cell r="H1684">
            <v>-78</v>
          </cell>
          <cell r="I1684">
            <v>4886</v>
          </cell>
          <cell r="J1684" t="b">
            <v>0</v>
          </cell>
        </row>
        <row r="1685">
          <cell r="A1685">
            <v>199102001</v>
          </cell>
          <cell r="B1685">
            <v>37500</v>
          </cell>
          <cell r="C1685">
            <v>197590</v>
          </cell>
          <cell r="D1685">
            <v>97163</v>
          </cell>
          <cell r="E1685">
            <v>100427</v>
          </cell>
          <cell r="F1685">
            <v>453345</v>
          </cell>
          <cell r="G1685">
            <v>320704</v>
          </cell>
          <cell r="H1685">
            <v>8223</v>
          </cell>
          <cell r="I1685">
            <v>12935</v>
          </cell>
          <cell r="J1685" t="b">
            <v>0</v>
          </cell>
        </row>
        <row r="1686">
          <cell r="A1686">
            <v>199102001</v>
          </cell>
          <cell r="B1686">
            <v>37865</v>
          </cell>
          <cell r="C1686">
            <v>221515</v>
          </cell>
          <cell r="D1686">
            <v>110960</v>
          </cell>
          <cell r="E1686">
            <v>110554</v>
          </cell>
          <cell r="F1686">
            <v>458593</v>
          </cell>
          <cell r="G1686">
            <v>340285</v>
          </cell>
          <cell r="H1686">
            <v>15084</v>
          </cell>
          <cell r="I1686">
            <v>17864</v>
          </cell>
          <cell r="J1686" t="b">
            <v>0</v>
          </cell>
        </row>
        <row r="1687">
          <cell r="A1687">
            <v>199102001</v>
          </cell>
          <cell r="B1687">
            <v>38231</v>
          </cell>
          <cell r="C1687">
            <v>241312</v>
          </cell>
          <cell r="D1687">
            <v>117218</v>
          </cell>
          <cell r="E1687">
            <v>124093</v>
          </cell>
          <cell r="F1687">
            <v>471641</v>
          </cell>
          <cell r="G1687">
            <v>359791</v>
          </cell>
          <cell r="H1687">
            <v>16916</v>
          </cell>
          <cell r="I1687">
            <v>22132</v>
          </cell>
          <cell r="J1687" t="b">
            <v>0</v>
          </cell>
        </row>
        <row r="1688">
          <cell r="A1688">
            <v>199102001</v>
          </cell>
          <cell r="B1688">
            <v>38596</v>
          </cell>
          <cell r="C1688">
            <v>255348</v>
          </cell>
          <cell r="D1688">
            <v>123445</v>
          </cell>
          <cell r="E1688">
            <v>131903</v>
          </cell>
          <cell r="F1688">
            <v>513198</v>
          </cell>
          <cell r="G1688">
            <v>389730</v>
          </cell>
          <cell r="H1688">
            <v>11213</v>
          </cell>
          <cell r="I1688">
            <v>17464</v>
          </cell>
          <cell r="J1688" t="b">
            <v>0</v>
          </cell>
        </row>
        <row r="1689">
          <cell r="A1689">
            <v>199102001</v>
          </cell>
          <cell r="B1689">
            <v>38961</v>
          </cell>
          <cell r="C1689">
            <v>285158</v>
          </cell>
          <cell r="D1689">
            <v>141274</v>
          </cell>
          <cell r="E1689">
            <v>143883</v>
          </cell>
          <cell r="F1689">
            <v>555983</v>
          </cell>
          <cell r="G1689">
            <v>433392</v>
          </cell>
          <cell r="H1689">
            <v>21826</v>
          </cell>
          <cell r="I1689">
            <v>25471</v>
          </cell>
          <cell r="J1689" t="b">
            <v>0</v>
          </cell>
        </row>
        <row r="1690">
          <cell r="A1690">
            <v>199102001</v>
          </cell>
          <cell r="B1690">
            <v>39326</v>
          </cell>
          <cell r="C1690">
            <v>272096</v>
          </cell>
          <cell r="D1690">
            <v>128657</v>
          </cell>
          <cell r="E1690">
            <v>143438</v>
          </cell>
          <cell r="F1690">
            <v>546544</v>
          </cell>
          <cell r="G1690">
            <v>455378</v>
          </cell>
          <cell r="H1690">
            <v>10294</v>
          </cell>
          <cell r="I1690">
            <v>13133</v>
          </cell>
          <cell r="J1690" t="b">
            <v>0</v>
          </cell>
        </row>
        <row r="1691">
          <cell r="A1691">
            <v>199106001</v>
          </cell>
          <cell r="B1691">
            <v>36647</v>
          </cell>
          <cell r="C1691">
            <v>1999445</v>
          </cell>
          <cell r="D1691">
            <v>913832</v>
          </cell>
          <cell r="E1691">
            <v>1085613</v>
          </cell>
          <cell r="F1691">
            <v>8220846</v>
          </cell>
          <cell r="G1691">
            <v>2376</v>
          </cell>
          <cell r="H1691">
            <v>186009</v>
          </cell>
          <cell r="I1691">
            <v>213344</v>
          </cell>
          <cell r="J1691" t="b">
            <v>0</v>
          </cell>
        </row>
        <row r="1692">
          <cell r="A1692">
            <v>199106001</v>
          </cell>
          <cell r="B1692">
            <v>37012</v>
          </cell>
          <cell r="C1692">
            <v>1971058</v>
          </cell>
          <cell r="D1692">
            <v>831314</v>
          </cell>
          <cell r="E1692">
            <v>1139744</v>
          </cell>
          <cell r="F1692">
            <v>8126253</v>
          </cell>
          <cell r="G1692">
            <v>2906</v>
          </cell>
          <cell r="H1692">
            <v>83711</v>
          </cell>
          <cell r="I1692">
            <v>106240</v>
          </cell>
          <cell r="J1692" t="b">
            <v>0</v>
          </cell>
        </row>
        <row r="1693">
          <cell r="A1693">
            <v>199106001</v>
          </cell>
          <cell r="B1693">
            <v>37377</v>
          </cell>
          <cell r="C1693">
            <v>2023141</v>
          </cell>
          <cell r="D1693">
            <v>851831</v>
          </cell>
          <cell r="E1693">
            <v>1171310</v>
          </cell>
          <cell r="F1693">
            <v>7913268</v>
          </cell>
          <cell r="G1693">
            <v>6852</v>
          </cell>
          <cell r="H1693">
            <v>77327</v>
          </cell>
          <cell r="I1693">
            <v>119508</v>
          </cell>
          <cell r="J1693" t="b">
            <v>0</v>
          </cell>
        </row>
        <row r="1694">
          <cell r="A1694">
            <v>199106001</v>
          </cell>
          <cell r="B1694">
            <v>37742</v>
          </cell>
          <cell r="C1694">
            <v>1931704</v>
          </cell>
          <cell r="D1694">
            <v>717921</v>
          </cell>
          <cell r="E1694">
            <v>1213783</v>
          </cell>
          <cell r="F1694">
            <v>8041640</v>
          </cell>
          <cell r="G1694">
            <v>3347</v>
          </cell>
          <cell r="H1694">
            <v>94929</v>
          </cell>
          <cell r="I1694">
            <v>119751</v>
          </cell>
          <cell r="J1694" t="b">
            <v>0</v>
          </cell>
        </row>
        <row r="1695">
          <cell r="A1695">
            <v>199106002</v>
          </cell>
          <cell r="B1695">
            <v>36800</v>
          </cell>
          <cell r="C1695">
            <v>1167231</v>
          </cell>
          <cell r="D1695">
            <v>1033570</v>
          </cell>
          <cell r="E1695">
            <v>133660</v>
          </cell>
          <cell r="F1695">
            <v>2627072</v>
          </cell>
          <cell r="G1695">
            <v>458836</v>
          </cell>
          <cell r="H1695">
            <v>77571</v>
          </cell>
          <cell r="I1695">
            <v>64515</v>
          </cell>
          <cell r="J1695" t="b">
            <v>0</v>
          </cell>
        </row>
        <row r="1696">
          <cell r="A1696">
            <v>199106002</v>
          </cell>
          <cell r="B1696">
            <v>37165</v>
          </cell>
          <cell r="C1696">
            <v>1179063</v>
          </cell>
          <cell r="D1696">
            <v>1039421</v>
          </cell>
          <cell r="E1696">
            <v>139642</v>
          </cell>
          <cell r="F1696">
            <v>2514491</v>
          </cell>
          <cell r="G1696">
            <v>454386</v>
          </cell>
          <cell r="H1696">
            <v>30864</v>
          </cell>
          <cell r="I1696">
            <v>23269</v>
          </cell>
          <cell r="J1696" t="b">
            <v>0</v>
          </cell>
        </row>
        <row r="1697">
          <cell r="A1697">
            <v>199106002</v>
          </cell>
          <cell r="B1697">
            <v>37530</v>
          </cell>
          <cell r="C1697">
            <v>1189840</v>
          </cell>
          <cell r="D1697">
            <v>1048411</v>
          </cell>
          <cell r="E1697">
            <v>141428</v>
          </cell>
          <cell r="F1697">
            <v>2594456</v>
          </cell>
          <cell r="G1697">
            <v>475704</v>
          </cell>
          <cell r="H1697">
            <v>27992</v>
          </cell>
          <cell r="I1697">
            <v>17303</v>
          </cell>
          <cell r="J1697" t="b">
            <v>0</v>
          </cell>
        </row>
        <row r="1698">
          <cell r="A1698">
            <v>199106002</v>
          </cell>
          <cell r="B1698">
            <v>37895</v>
          </cell>
          <cell r="C1698">
            <v>1222919</v>
          </cell>
          <cell r="D1698">
            <v>1060837</v>
          </cell>
          <cell r="E1698">
            <v>162081</v>
          </cell>
          <cell r="F1698">
            <v>2685814</v>
          </cell>
          <cell r="G1698">
            <v>481000</v>
          </cell>
          <cell r="H1698">
            <v>45018</v>
          </cell>
          <cell r="I1698">
            <v>30635</v>
          </cell>
          <cell r="J1698" t="b">
            <v>0</v>
          </cell>
        </row>
        <row r="1699">
          <cell r="A1699">
            <v>199106002</v>
          </cell>
          <cell r="B1699">
            <v>38261</v>
          </cell>
          <cell r="C1699">
            <v>1319657</v>
          </cell>
          <cell r="D1699">
            <v>1148321</v>
          </cell>
          <cell r="E1699">
            <v>171335</v>
          </cell>
          <cell r="F1699">
            <v>2862078</v>
          </cell>
          <cell r="G1699">
            <v>738000</v>
          </cell>
          <cell r="H1699">
            <v>42352</v>
          </cell>
          <cell r="I1699">
            <v>27821</v>
          </cell>
          <cell r="J1699" t="b">
            <v>0</v>
          </cell>
        </row>
        <row r="1700">
          <cell r="A1700">
            <v>199106002</v>
          </cell>
          <cell r="B1700">
            <v>38626</v>
          </cell>
          <cell r="C1700">
            <v>1379118</v>
          </cell>
          <cell r="D1700">
            <v>1193140</v>
          </cell>
          <cell r="E1700">
            <v>185978</v>
          </cell>
          <cell r="F1700">
            <v>3229512</v>
          </cell>
          <cell r="G1700">
            <v>568469</v>
          </cell>
          <cell r="H1700">
            <v>36073</v>
          </cell>
          <cell r="I1700">
            <v>22079</v>
          </cell>
          <cell r="J1700" t="b">
            <v>0</v>
          </cell>
        </row>
        <row r="1701">
          <cell r="A1701">
            <v>199106003</v>
          </cell>
          <cell r="B1701">
            <v>36586</v>
          </cell>
          <cell r="C1701">
            <v>3096804</v>
          </cell>
          <cell r="D1701">
            <v>1283711</v>
          </cell>
          <cell r="E1701">
            <v>50000</v>
          </cell>
          <cell r="F1701">
            <v>8512411</v>
          </cell>
          <cell r="H1701">
            <v>315286</v>
          </cell>
          <cell r="I1701">
            <v>344765</v>
          </cell>
          <cell r="J1701" t="b">
            <v>0</v>
          </cell>
        </row>
        <row r="1702">
          <cell r="A1702">
            <v>199106003</v>
          </cell>
          <cell r="B1702">
            <v>36951</v>
          </cell>
          <cell r="C1702">
            <v>4124078</v>
          </cell>
          <cell r="D1702">
            <v>2170020</v>
          </cell>
          <cell r="E1702">
            <v>50000</v>
          </cell>
          <cell r="F1702">
            <v>10107340</v>
          </cell>
          <cell r="H1702">
            <v>301125</v>
          </cell>
          <cell r="I1702">
            <v>365940</v>
          </cell>
          <cell r="J1702" t="b">
            <v>0</v>
          </cell>
        </row>
        <row r="1703">
          <cell r="A1703">
            <v>199106003</v>
          </cell>
          <cell r="B1703">
            <v>37316</v>
          </cell>
          <cell r="C1703">
            <v>5965034</v>
          </cell>
          <cell r="D1703">
            <v>3206851</v>
          </cell>
          <cell r="E1703">
            <v>130000</v>
          </cell>
          <cell r="F1703">
            <v>14416089</v>
          </cell>
          <cell r="G1703">
            <v>4363548</v>
          </cell>
          <cell r="H1703">
            <v>251340</v>
          </cell>
          <cell r="I1703">
            <v>375504</v>
          </cell>
          <cell r="J1703" t="b">
            <v>0</v>
          </cell>
        </row>
        <row r="1704">
          <cell r="A1704">
            <v>199106003</v>
          </cell>
          <cell r="B1704">
            <v>37681</v>
          </cell>
          <cell r="C1704">
            <v>6441654</v>
          </cell>
          <cell r="D1704">
            <v>4210061</v>
          </cell>
          <cell r="E1704">
            <v>130000</v>
          </cell>
          <cell r="F1704">
            <v>15483809</v>
          </cell>
          <cell r="H1704">
            <v>440666</v>
          </cell>
          <cell r="I1704">
            <v>539475</v>
          </cell>
          <cell r="J1704" t="b">
            <v>0</v>
          </cell>
        </row>
        <row r="1705">
          <cell r="A1705">
            <v>199106003</v>
          </cell>
          <cell r="B1705">
            <v>38047</v>
          </cell>
          <cell r="C1705">
            <v>6767752</v>
          </cell>
          <cell r="D1705">
            <v>3954600</v>
          </cell>
          <cell r="E1705">
            <v>130000</v>
          </cell>
          <cell r="F1705">
            <v>16755992</v>
          </cell>
          <cell r="H1705">
            <v>566031</v>
          </cell>
          <cell r="I1705">
            <v>595186</v>
          </cell>
          <cell r="J1705" t="b">
            <v>0</v>
          </cell>
        </row>
        <row r="1706">
          <cell r="A1706">
            <v>199106003</v>
          </cell>
          <cell r="B1706">
            <v>38412</v>
          </cell>
          <cell r="C1706">
            <v>8086178</v>
          </cell>
          <cell r="D1706">
            <v>5093491</v>
          </cell>
          <cell r="E1706">
            <v>2992687</v>
          </cell>
          <cell r="F1706">
            <v>18665798</v>
          </cell>
          <cell r="G1706">
            <v>5732656</v>
          </cell>
          <cell r="H1706">
            <v>761965</v>
          </cell>
          <cell r="I1706">
            <v>817771</v>
          </cell>
          <cell r="J1706" t="b">
            <v>0</v>
          </cell>
        </row>
        <row r="1707">
          <cell r="A1707">
            <v>199106003</v>
          </cell>
          <cell r="B1707">
            <v>38777</v>
          </cell>
          <cell r="C1707">
            <v>8113763</v>
          </cell>
          <cell r="D1707">
            <v>4191308</v>
          </cell>
          <cell r="E1707">
            <v>3922455</v>
          </cell>
          <cell r="F1707">
            <v>21536402</v>
          </cell>
          <cell r="G1707">
            <v>6204935</v>
          </cell>
          <cell r="H1707">
            <v>953176</v>
          </cell>
          <cell r="I1707">
            <v>980865</v>
          </cell>
          <cell r="J1707" t="b">
            <v>0</v>
          </cell>
        </row>
        <row r="1708">
          <cell r="A1708">
            <v>199106003</v>
          </cell>
          <cell r="B1708">
            <v>39142</v>
          </cell>
          <cell r="C1708">
            <v>11222497</v>
          </cell>
          <cell r="D1708">
            <v>6464054</v>
          </cell>
          <cell r="E1708">
            <v>4758442</v>
          </cell>
          <cell r="F1708">
            <v>24385197</v>
          </cell>
          <cell r="G1708">
            <v>6781768</v>
          </cell>
          <cell r="H1708">
            <v>1087542</v>
          </cell>
          <cell r="I1708">
            <v>1141587</v>
          </cell>
          <cell r="J1708" t="b">
            <v>0</v>
          </cell>
        </row>
        <row r="1709">
          <cell r="A1709">
            <v>199106004</v>
          </cell>
          <cell r="B1709">
            <v>36951</v>
          </cell>
          <cell r="C1709">
            <v>1223195</v>
          </cell>
          <cell r="D1709">
            <v>841827</v>
          </cell>
          <cell r="E1709">
            <v>381368</v>
          </cell>
          <cell r="F1709">
            <v>3512523</v>
          </cell>
          <cell r="G1709">
            <v>319000</v>
          </cell>
          <cell r="H1709">
            <v>102911</v>
          </cell>
          <cell r="I1709">
            <v>103651</v>
          </cell>
          <cell r="J1709" t="b">
            <v>0</v>
          </cell>
        </row>
        <row r="1710">
          <cell r="A1710">
            <v>199106004</v>
          </cell>
          <cell r="B1710">
            <v>37316</v>
          </cell>
          <cell r="C1710">
            <v>1517473</v>
          </cell>
          <cell r="D1710">
            <v>1042759</v>
          </cell>
          <cell r="E1710">
            <v>474714</v>
          </cell>
          <cell r="F1710">
            <v>3829262</v>
          </cell>
          <cell r="G1710">
            <v>312000</v>
          </cell>
          <cell r="H1710">
            <v>192429</v>
          </cell>
          <cell r="I1710">
            <v>201010</v>
          </cell>
          <cell r="J1710" t="b">
            <v>0</v>
          </cell>
        </row>
        <row r="1711">
          <cell r="A1711">
            <v>199106004</v>
          </cell>
          <cell r="B1711">
            <v>37681</v>
          </cell>
          <cell r="C1711">
            <v>2023925</v>
          </cell>
          <cell r="D1711">
            <v>1439825</v>
          </cell>
          <cell r="E1711">
            <v>584100</v>
          </cell>
          <cell r="F1711">
            <v>5722144</v>
          </cell>
          <cell r="G1711">
            <v>324000</v>
          </cell>
          <cell r="H1711">
            <v>221255</v>
          </cell>
          <cell r="I1711">
            <v>248296</v>
          </cell>
          <cell r="J1711" t="b">
            <v>0</v>
          </cell>
        </row>
        <row r="1712">
          <cell r="A1712">
            <v>199106004</v>
          </cell>
          <cell r="B1712">
            <v>38047</v>
          </cell>
          <cell r="C1712">
            <v>2043996</v>
          </cell>
          <cell r="D1712">
            <v>1528111</v>
          </cell>
          <cell r="E1712">
            <v>425886</v>
          </cell>
          <cell r="F1712">
            <v>11258225</v>
          </cell>
          <cell r="G1712">
            <v>302818</v>
          </cell>
          <cell r="H1712">
            <v>149154</v>
          </cell>
          <cell r="I1712">
            <v>158022</v>
          </cell>
          <cell r="J1712" t="b">
            <v>0</v>
          </cell>
        </row>
        <row r="1713">
          <cell r="A1713">
            <v>199106004</v>
          </cell>
          <cell r="B1713">
            <v>38412</v>
          </cell>
          <cell r="C1713">
            <v>2410362</v>
          </cell>
          <cell r="D1713">
            <v>1782681</v>
          </cell>
          <cell r="E1713">
            <v>537681</v>
          </cell>
          <cell r="F1713">
            <v>12585876</v>
          </cell>
          <cell r="G1713">
            <v>358099</v>
          </cell>
          <cell r="H1713">
            <v>193475</v>
          </cell>
          <cell r="I1713">
            <v>206732</v>
          </cell>
          <cell r="J1713" t="b">
            <v>0</v>
          </cell>
        </row>
        <row r="1714">
          <cell r="A1714">
            <v>199106004</v>
          </cell>
          <cell r="B1714">
            <v>38777</v>
          </cell>
          <cell r="C1714">
            <v>2127753</v>
          </cell>
          <cell r="D1714">
            <v>1424961</v>
          </cell>
          <cell r="E1714">
            <v>702792</v>
          </cell>
          <cell r="F1714">
            <v>11402320</v>
          </cell>
          <cell r="G1714">
            <v>318954</v>
          </cell>
          <cell r="H1714">
            <v>128283</v>
          </cell>
          <cell r="I1714">
            <v>152416</v>
          </cell>
          <cell r="J1714" t="b">
            <v>0</v>
          </cell>
        </row>
        <row r="1715">
          <cell r="A1715">
            <v>199106004</v>
          </cell>
          <cell r="B1715">
            <v>39142</v>
          </cell>
          <cell r="C1715">
            <v>2298472</v>
          </cell>
          <cell r="D1715">
            <v>1494960</v>
          </cell>
          <cell r="E1715">
            <v>803512</v>
          </cell>
          <cell r="F1715">
            <v>6624891</v>
          </cell>
          <cell r="G1715">
            <v>245846</v>
          </cell>
          <cell r="H1715">
            <v>10676</v>
          </cell>
          <cell r="I1715">
            <v>117260</v>
          </cell>
          <cell r="J1715" t="b">
            <v>0</v>
          </cell>
        </row>
        <row r="1716">
          <cell r="A1716">
            <v>199106005</v>
          </cell>
          <cell r="B1716">
            <v>36586</v>
          </cell>
          <cell r="C1716">
            <v>730038</v>
          </cell>
          <cell r="D1716">
            <v>326727</v>
          </cell>
          <cell r="E1716">
            <v>403310</v>
          </cell>
          <cell r="F1716">
            <v>2058737</v>
          </cell>
          <cell r="G1716">
            <v>1350758</v>
          </cell>
          <cell r="H1716">
            <v>85980</v>
          </cell>
          <cell r="I1716">
            <v>93372</v>
          </cell>
          <cell r="J1716" t="b">
            <v>0</v>
          </cell>
        </row>
        <row r="1717">
          <cell r="A1717">
            <v>199106005</v>
          </cell>
          <cell r="B1717">
            <v>36951</v>
          </cell>
          <cell r="C1717">
            <v>770409</v>
          </cell>
          <cell r="D1717">
            <v>310086</v>
          </cell>
          <cell r="E1717">
            <v>460322</v>
          </cell>
          <cell r="F1717">
            <v>2070433</v>
          </cell>
          <cell r="G1717">
            <v>1355265</v>
          </cell>
          <cell r="H1717">
            <v>104033</v>
          </cell>
          <cell r="I1717">
            <v>104595</v>
          </cell>
          <cell r="J1717" t="b">
            <v>0</v>
          </cell>
        </row>
        <row r="1718">
          <cell r="A1718">
            <v>199106005</v>
          </cell>
          <cell r="B1718">
            <v>37316</v>
          </cell>
          <cell r="C1718">
            <v>782240</v>
          </cell>
          <cell r="D1718">
            <v>261766</v>
          </cell>
          <cell r="E1718">
            <v>520474</v>
          </cell>
          <cell r="F1718">
            <v>2033069</v>
          </cell>
          <cell r="G1718">
            <v>1345042</v>
          </cell>
          <cell r="H1718">
            <v>105228</v>
          </cell>
          <cell r="I1718">
            <v>107673</v>
          </cell>
          <cell r="J1718" t="b">
            <v>0</v>
          </cell>
        </row>
        <row r="1719">
          <cell r="A1719">
            <v>199106005</v>
          </cell>
          <cell r="B1719">
            <v>37681</v>
          </cell>
          <cell r="C1719">
            <v>766485</v>
          </cell>
          <cell r="D1719">
            <v>195513</v>
          </cell>
          <cell r="E1719">
            <v>570973</v>
          </cell>
          <cell r="F1719">
            <v>2033396</v>
          </cell>
          <cell r="G1719">
            <v>1351637</v>
          </cell>
          <cell r="H1719">
            <v>103581</v>
          </cell>
          <cell r="I1719">
            <v>104615</v>
          </cell>
          <cell r="J1719" t="b">
            <v>0</v>
          </cell>
        </row>
        <row r="1720">
          <cell r="A1720">
            <v>199106005</v>
          </cell>
          <cell r="B1720">
            <v>38047</v>
          </cell>
          <cell r="C1720">
            <v>766901</v>
          </cell>
          <cell r="D1720">
            <v>152766</v>
          </cell>
          <cell r="E1720">
            <v>614135</v>
          </cell>
          <cell r="F1720">
            <v>2012511</v>
          </cell>
          <cell r="G1720">
            <v>1376019</v>
          </cell>
          <cell r="H1720">
            <v>109190</v>
          </cell>
          <cell r="I1720">
            <v>109975</v>
          </cell>
          <cell r="J1720" t="b">
            <v>0</v>
          </cell>
        </row>
        <row r="1721">
          <cell r="A1721">
            <v>199106005</v>
          </cell>
          <cell r="B1721">
            <v>38412</v>
          </cell>
          <cell r="C1721">
            <v>785433</v>
          </cell>
          <cell r="D1721">
            <v>134929</v>
          </cell>
          <cell r="E1721">
            <v>650504</v>
          </cell>
          <cell r="F1721">
            <v>2058898</v>
          </cell>
          <cell r="G1721">
            <v>1343108</v>
          </cell>
          <cell r="H1721">
            <v>86156</v>
          </cell>
          <cell r="I1721">
            <v>94859</v>
          </cell>
          <cell r="J1721" t="b">
            <v>0</v>
          </cell>
        </row>
        <row r="1722">
          <cell r="A1722">
            <v>199106005</v>
          </cell>
          <cell r="B1722">
            <v>38777</v>
          </cell>
          <cell r="C1722">
            <v>856470</v>
          </cell>
          <cell r="D1722">
            <v>167836</v>
          </cell>
          <cell r="E1722">
            <v>688633</v>
          </cell>
          <cell r="F1722">
            <v>2125324</v>
          </cell>
          <cell r="G1722">
            <v>1347511</v>
          </cell>
          <cell r="H1722">
            <v>77538</v>
          </cell>
          <cell r="I1722">
            <v>80348</v>
          </cell>
          <cell r="J1722" t="b">
            <v>0</v>
          </cell>
        </row>
        <row r="1723">
          <cell r="A1723">
            <v>199106005</v>
          </cell>
          <cell r="B1723">
            <v>39142</v>
          </cell>
          <cell r="C1723">
            <v>885023</v>
          </cell>
          <cell r="D1723">
            <v>151917</v>
          </cell>
          <cell r="E1723">
            <v>733105</v>
          </cell>
          <cell r="F1723">
            <v>2047398</v>
          </cell>
          <cell r="G1723">
            <v>1345561</v>
          </cell>
          <cell r="H1723">
            <v>81504</v>
          </cell>
          <cell r="I1723">
            <v>88743</v>
          </cell>
          <cell r="J1723" t="b">
            <v>0</v>
          </cell>
        </row>
        <row r="1724">
          <cell r="A1724">
            <v>199106005</v>
          </cell>
          <cell r="B1724">
            <v>39508</v>
          </cell>
          <cell r="C1724">
            <v>921231</v>
          </cell>
          <cell r="D1724">
            <v>143199</v>
          </cell>
          <cell r="E1724">
            <v>778032</v>
          </cell>
          <cell r="F1724">
            <v>2078285</v>
          </cell>
          <cell r="G1724">
            <v>1369765</v>
          </cell>
          <cell r="H1724">
            <v>87958</v>
          </cell>
          <cell r="I1724">
            <v>85108</v>
          </cell>
          <cell r="J1724" t="b">
            <v>0</v>
          </cell>
        </row>
        <row r="1725">
          <cell r="A1725">
            <v>199107001</v>
          </cell>
          <cell r="B1725">
            <v>36557</v>
          </cell>
          <cell r="C1725">
            <v>191741</v>
          </cell>
          <cell r="D1725">
            <v>154811</v>
          </cell>
          <cell r="E1725">
            <v>36930</v>
          </cell>
          <cell r="F1725">
            <v>659617</v>
          </cell>
          <cell r="G1725">
            <v>527860</v>
          </cell>
          <cell r="H1725">
            <v>6928</v>
          </cell>
          <cell r="I1725">
            <v>6316</v>
          </cell>
          <cell r="J1725" t="b">
            <v>0</v>
          </cell>
        </row>
        <row r="1726">
          <cell r="A1726">
            <v>199107001</v>
          </cell>
          <cell r="B1726">
            <v>36923</v>
          </cell>
          <cell r="C1726">
            <v>192511</v>
          </cell>
          <cell r="D1726">
            <v>154290</v>
          </cell>
          <cell r="E1726">
            <v>38221</v>
          </cell>
          <cell r="F1726">
            <v>785765</v>
          </cell>
          <cell r="G1726">
            <v>655066</v>
          </cell>
          <cell r="H1726">
            <v>6534</v>
          </cell>
          <cell r="I1726">
            <v>6577</v>
          </cell>
          <cell r="J1726" t="b">
            <v>0</v>
          </cell>
        </row>
        <row r="1727">
          <cell r="A1727">
            <v>199107001</v>
          </cell>
          <cell r="B1727">
            <v>37288</v>
          </cell>
          <cell r="C1727">
            <v>222823</v>
          </cell>
          <cell r="D1727">
            <v>185092</v>
          </cell>
          <cell r="E1727">
            <v>37731</v>
          </cell>
          <cell r="F1727">
            <v>817389</v>
          </cell>
          <cell r="G1727">
            <v>695470</v>
          </cell>
          <cell r="H1727">
            <v>5637</v>
          </cell>
          <cell r="I1727">
            <v>4046</v>
          </cell>
          <cell r="J1727" t="b">
            <v>0</v>
          </cell>
        </row>
        <row r="1728">
          <cell r="A1728">
            <v>199107001</v>
          </cell>
          <cell r="B1728">
            <v>37653</v>
          </cell>
          <cell r="C1728">
            <v>194541</v>
          </cell>
          <cell r="D1728">
            <v>154805</v>
          </cell>
          <cell r="E1728">
            <v>39736</v>
          </cell>
          <cell r="F1728">
            <v>837059</v>
          </cell>
          <cell r="G1728">
            <v>688593</v>
          </cell>
          <cell r="H1728">
            <v>8609</v>
          </cell>
          <cell r="I1728">
            <v>7471</v>
          </cell>
          <cell r="J1728" t="b">
            <v>0</v>
          </cell>
        </row>
        <row r="1729">
          <cell r="A1729">
            <v>199107001</v>
          </cell>
          <cell r="B1729">
            <v>38018</v>
          </cell>
          <cell r="C1729">
            <v>194651</v>
          </cell>
          <cell r="D1729">
            <v>155435</v>
          </cell>
          <cell r="E1729">
            <v>39216</v>
          </cell>
          <cell r="F1729">
            <v>837077</v>
          </cell>
          <cell r="G1729">
            <v>721998</v>
          </cell>
          <cell r="H1729">
            <v>7128</v>
          </cell>
          <cell r="I1729">
            <v>3984</v>
          </cell>
          <cell r="J1729" t="b">
            <v>0</v>
          </cell>
        </row>
        <row r="1730">
          <cell r="A1730">
            <v>199107001</v>
          </cell>
          <cell r="B1730">
            <v>38384</v>
          </cell>
          <cell r="C1730">
            <v>200005</v>
          </cell>
          <cell r="D1730">
            <v>163165</v>
          </cell>
          <cell r="E1730">
            <v>36839</v>
          </cell>
          <cell r="F1730">
            <v>808462</v>
          </cell>
          <cell r="G1730">
            <v>675524</v>
          </cell>
          <cell r="H1730">
            <v>2808</v>
          </cell>
          <cell r="I1730">
            <v>1447</v>
          </cell>
          <cell r="J1730" t="b">
            <v>0</v>
          </cell>
        </row>
        <row r="1731">
          <cell r="A1731">
            <v>199107001</v>
          </cell>
          <cell r="B1731">
            <v>38749</v>
          </cell>
          <cell r="C1731">
            <v>207952</v>
          </cell>
          <cell r="D1731">
            <v>160776</v>
          </cell>
          <cell r="E1731">
            <v>47177</v>
          </cell>
          <cell r="F1731">
            <v>842913</v>
          </cell>
          <cell r="G1731">
            <v>685992</v>
          </cell>
          <cell r="H1731">
            <v>169</v>
          </cell>
          <cell r="I1731">
            <v>-1411</v>
          </cell>
          <cell r="J1731" t="b">
            <v>0</v>
          </cell>
        </row>
        <row r="1732">
          <cell r="A1732">
            <v>199109001</v>
          </cell>
          <cell r="B1732">
            <v>36770</v>
          </cell>
          <cell r="C1732">
            <v>3343812</v>
          </cell>
          <cell r="D1732">
            <v>2622329</v>
          </cell>
          <cell r="E1732">
            <v>721483</v>
          </cell>
          <cell r="F1732">
            <v>1931216</v>
          </cell>
          <cell r="H1732">
            <v>304563</v>
          </cell>
          <cell r="I1732">
            <v>322238</v>
          </cell>
          <cell r="J1732" t="b">
            <v>0</v>
          </cell>
        </row>
        <row r="1733">
          <cell r="A1733">
            <v>199109001</v>
          </cell>
          <cell r="B1733">
            <v>37135</v>
          </cell>
          <cell r="C1733">
            <v>3547267</v>
          </cell>
          <cell r="D1733">
            <v>2829725</v>
          </cell>
          <cell r="E1733">
            <v>717561</v>
          </cell>
          <cell r="F1733">
            <v>1962403</v>
          </cell>
          <cell r="H1733">
            <v>297788</v>
          </cell>
          <cell r="I1733">
            <v>302340</v>
          </cell>
          <cell r="J1733" t="b">
            <v>0</v>
          </cell>
        </row>
        <row r="1734">
          <cell r="A1734">
            <v>199109001</v>
          </cell>
          <cell r="B1734">
            <v>37316</v>
          </cell>
          <cell r="C1734">
            <v>3324463</v>
          </cell>
          <cell r="D1734">
            <v>2590635</v>
          </cell>
          <cell r="E1734">
            <v>733828</v>
          </cell>
          <cell r="F1734">
            <v>1927088</v>
          </cell>
          <cell r="H1734">
            <v>329626</v>
          </cell>
          <cell r="I1734">
            <v>311800</v>
          </cell>
          <cell r="J1734" t="b">
            <v>0</v>
          </cell>
        </row>
        <row r="1735">
          <cell r="A1735">
            <v>199109001</v>
          </cell>
          <cell r="B1735">
            <v>37681</v>
          </cell>
          <cell r="C1735">
            <v>3480417</v>
          </cell>
          <cell r="D1735">
            <v>2833934</v>
          </cell>
          <cell r="E1735">
            <v>646483</v>
          </cell>
          <cell r="F1735">
            <v>2250266</v>
          </cell>
          <cell r="H1735">
            <v>343930</v>
          </cell>
          <cell r="I1735">
            <v>321332</v>
          </cell>
          <cell r="J1735" t="b">
            <v>0</v>
          </cell>
        </row>
        <row r="1736">
          <cell r="A1736">
            <v>199109001</v>
          </cell>
          <cell r="B1736">
            <v>38047</v>
          </cell>
          <cell r="C1736">
            <v>2051529</v>
          </cell>
          <cell r="D1736">
            <v>1456631</v>
          </cell>
          <cell r="E1736">
            <v>594898</v>
          </cell>
          <cell r="F1736">
            <v>2249508</v>
          </cell>
          <cell r="H1736">
            <v>265135</v>
          </cell>
          <cell r="I1736">
            <v>245393</v>
          </cell>
          <cell r="J1736" t="b">
            <v>0</v>
          </cell>
        </row>
        <row r="1737">
          <cell r="A1737">
            <v>199109001</v>
          </cell>
          <cell r="B1737">
            <v>38412</v>
          </cell>
          <cell r="C1737">
            <v>1522294</v>
          </cell>
          <cell r="D1737">
            <v>923368</v>
          </cell>
          <cell r="E1737">
            <v>598925</v>
          </cell>
          <cell r="F1737">
            <v>2316457</v>
          </cell>
          <cell r="H1737">
            <v>270973</v>
          </cell>
          <cell r="I1737">
            <v>256176</v>
          </cell>
          <cell r="J1737" t="b">
            <v>0</v>
          </cell>
        </row>
        <row r="1738">
          <cell r="A1738">
            <v>199109001</v>
          </cell>
          <cell r="B1738">
            <v>38777</v>
          </cell>
          <cell r="C1738">
            <v>1298752</v>
          </cell>
          <cell r="D1738">
            <v>663739</v>
          </cell>
          <cell r="E1738">
            <v>635013</v>
          </cell>
          <cell r="F1738">
            <v>2224465</v>
          </cell>
          <cell r="G1738">
            <v>1525976</v>
          </cell>
          <cell r="H1738">
            <v>279665</v>
          </cell>
          <cell r="I1738">
            <v>268606</v>
          </cell>
          <cell r="J1738" t="b">
            <v>0</v>
          </cell>
        </row>
        <row r="1739">
          <cell r="A1739">
            <v>199109001</v>
          </cell>
          <cell r="B1739">
            <v>39142</v>
          </cell>
          <cell r="C1739">
            <v>1268359</v>
          </cell>
          <cell r="D1739">
            <v>631120</v>
          </cell>
          <cell r="E1739">
            <v>637238</v>
          </cell>
          <cell r="F1739">
            <v>2303484</v>
          </cell>
          <cell r="G1739">
            <v>1547924</v>
          </cell>
          <cell r="H1739">
            <v>296360</v>
          </cell>
          <cell r="I1739">
            <v>291964</v>
          </cell>
          <cell r="J1739" t="b">
            <v>0</v>
          </cell>
        </row>
        <row r="1740">
          <cell r="A1740">
            <v>199109001</v>
          </cell>
          <cell r="B1740">
            <v>39508</v>
          </cell>
          <cell r="C1740">
            <v>1197954</v>
          </cell>
          <cell r="D1740">
            <v>623963</v>
          </cell>
          <cell r="E1740">
            <v>573990</v>
          </cell>
          <cell r="F1740">
            <v>2125478</v>
          </cell>
          <cell r="G1740">
            <v>1579636</v>
          </cell>
          <cell r="H1740">
            <v>194819</v>
          </cell>
          <cell r="I1740">
            <v>192875</v>
          </cell>
          <cell r="J1740" t="b">
            <v>0</v>
          </cell>
        </row>
        <row r="1741">
          <cell r="A1741">
            <v>199109002</v>
          </cell>
          <cell r="B1741">
            <v>36951</v>
          </cell>
          <cell r="C1741">
            <v>7968412</v>
          </cell>
          <cell r="D1741">
            <v>5006845</v>
          </cell>
          <cell r="E1741">
            <v>2961567</v>
          </cell>
          <cell r="F1741">
            <v>806</v>
          </cell>
          <cell r="G1741">
            <v>0</v>
          </cell>
          <cell r="H1741">
            <v>-42879</v>
          </cell>
          <cell r="I1741">
            <v>-65557</v>
          </cell>
          <cell r="J1741" t="b">
            <v>0</v>
          </cell>
        </row>
        <row r="1742">
          <cell r="A1742">
            <v>199109002</v>
          </cell>
          <cell r="B1742">
            <v>37316</v>
          </cell>
          <cell r="C1742">
            <v>18737937</v>
          </cell>
          <cell r="D1742">
            <v>15701216</v>
          </cell>
          <cell r="E1742">
            <v>3036721</v>
          </cell>
          <cell r="F1742">
            <v>5244688</v>
          </cell>
          <cell r="G1742">
            <v>2064477</v>
          </cell>
          <cell r="H1742">
            <v>241887</v>
          </cell>
          <cell r="I1742">
            <v>162352</v>
          </cell>
          <cell r="J1742" t="b">
            <v>0</v>
          </cell>
        </row>
        <row r="1743">
          <cell r="A1743">
            <v>199109002</v>
          </cell>
          <cell r="B1743">
            <v>38047</v>
          </cell>
          <cell r="C1743">
            <v>32536203</v>
          </cell>
          <cell r="D1743">
            <v>29122990</v>
          </cell>
          <cell r="E1743">
            <v>3413213</v>
          </cell>
          <cell r="F1743">
            <v>21602399</v>
          </cell>
          <cell r="G1743">
            <v>3738123</v>
          </cell>
          <cell r="J1743" t="b">
            <v>0</v>
          </cell>
        </row>
        <row r="1744">
          <cell r="A1744">
            <v>199201001</v>
          </cell>
          <cell r="B1744">
            <v>36586</v>
          </cell>
          <cell r="C1744">
            <v>209625</v>
          </cell>
          <cell r="D1744">
            <v>174594</v>
          </cell>
          <cell r="E1744">
            <v>35031</v>
          </cell>
          <cell r="F1744">
            <v>628433</v>
          </cell>
          <cell r="H1744">
            <v>1263</v>
          </cell>
          <cell r="I1744">
            <v>5573</v>
          </cell>
          <cell r="J1744" t="b">
            <v>0</v>
          </cell>
        </row>
        <row r="1745">
          <cell r="A1745">
            <v>199201001</v>
          </cell>
          <cell r="B1745">
            <v>36951</v>
          </cell>
          <cell r="C1745">
            <v>204634</v>
          </cell>
          <cell r="D1745">
            <v>168584</v>
          </cell>
          <cell r="E1745">
            <v>36049</v>
          </cell>
          <cell r="F1745">
            <v>581881</v>
          </cell>
          <cell r="H1745">
            <v>-10932</v>
          </cell>
          <cell r="I1745">
            <v>2239</v>
          </cell>
          <cell r="J1745" t="b">
            <v>0</v>
          </cell>
        </row>
        <row r="1746">
          <cell r="A1746">
            <v>199201001</v>
          </cell>
          <cell r="B1746">
            <v>37316</v>
          </cell>
          <cell r="C1746">
            <v>222137</v>
          </cell>
          <cell r="D1746">
            <v>183268</v>
          </cell>
          <cell r="E1746">
            <v>38868</v>
          </cell>
          <cell r="F1746">
            <v>604311</v>
          </cell>
          <cell r="H1746">
            <v>-1876</v>
          </cell>
          <cell r="I1746">
            <v>5087</v>
          </cell>
          <cell r="J1746" t="b">
            <v>0</v>
          </cell>
        </row>
        <row r="1747">
          <cell r="A1747">
            <v>199201001</v>
          </cell>
          <cell r="B1747">
            <v>37681</v>
          </cell>
          <cell r="C1747">
            <v>238670</v>
          </cell>
          <cell r="D1747">
            <v>198483</v>
          </cell>
          <cell r="E1747">
            <v>40186</v>
          </cell>
          <cell r="F1747">
            <v>573011</v>
          </cell>
          <cell r="H1747">
            <v>13943</v>
          </cell>
          <cell r="I1747">
            <v>17904</v>
          </cell>
          <cell r="J1747" t="b">
            <v>0</v>
          </cell>
        </row>
        <row r="1748">
          <cell r="A1748">
            <v>199201001</v>
          </cell>
          <cell r="B1748">
            <v>38047</v>
          </cell>
          <cell r="C1748">
            <v>552450</v>
          </cell>
          <cell r="D1748">
            <v>510815</v>
          </cell>
          <cell r="E1748">
            <v>41634</v>
          </cell>
          <cell r="F1748">
            <v>570330</v>
          </cell>
          <cell r="H1748">
            <v>13575</v>
          </cell>
          <cell r="I1748">
            <v>4582</v>
          </cell>
          <cell r="J1748" t="b">
            <v>0</v>
          </cell>
        </row>
        <row r="1749">
          <cell r="A1749">
            <v>199201001</v>
          </cell>
          <cell r="B1749">
            <v>38412</v>
          </cell>
          <cell r="C1749">
            <v>593248</v>
          </cell>
          <cell r="D1749">
            <v>547564</v>
          </cell>
          <cell r="E1749">
            <v>45683</v>
          </cell>
          <cell r="F1749">
            <v>577573</v>
          </cell>
          <cell r="H1749">
            <v>12190</v>
          </cell>
          <cell r="I1749">
            <v>4257</v>
          </cell>
          <cell r="J1749" t="b">
            <v>0</v>
          </cell>
        </row>
        <row r="1750">
          <cell r="A1750">
            <v>199201001</v>
          </cell>
          <cell r="B1750">
            <v>38777</v>
          </cell>
          <cell r="C1750">
            <v>989584</v>
          </cell>
          <cell r="D1750">
            <v>938698</v>
          </cell>
          <cell r="E1750">
            <v>50885</v>
          </cell>
          <cell r="F1750">
            <v>603757</v>
          </cell>
          <cell r="G1750">
            <v>513069</v>
          </cell>
          <cell r="H1750">
            <v>45894</v>
          </cell>
          <cell r="I1750">
            <v>32427</v>
          </cell>
          <cell r="J1750" t="b">
            <v>0</v>
          </cell>
        </row>
        <row r="1751">
          <cell r="A1751">
            <v>199201001</v>
          </cell>
          <cell r="B1751">
            <v>39142</v>
          </cell>
          <cell r="C1751">
            <v>984562</v>
          </cell>
          <cell r="D1751">
            <v>924296</v>
          </cell>
          <cell r="E1751">
            <v>60266</v>
          </cell>
          <cell r="F1751">
            <v>630094</v>
          </cell>
          <cell r="G1751">
            <v>519763</v>
          </cell>
          <cell r="H1751">
            <v>49272</v>
          </cell>
          <cell r="I1751">
            <v>27758</v>
          </cell>
          <cell r="J1751" t="b">
            <v>0</v>
          </cell>
        </row>
        <row r="1752">
          <cell r="A1752">
            <v>199201001</v>
          </cell>
          <cell r="B1752">
            <v>39508</v>
          </cell>
          <cell r="C1752">
            <v>933536</v>
          </cell>
          <cell r="D1752">
            <v>861480</v>
          </cell>
          <cell r="E1752">
            <v>72055</v>
          </cell>
          <cell r="F1752">
            <v>631670</v>
          </cell>
          <cell r="G1752">
            <v>525371</v>
          </cell>
          <cell r="H1752">
            <v>40350</v>
          </cell>
          <cell r="I1752">
            <v>18617</v>
          </cell>
          <cell r="J1752" t="b">
            <v>0</v>
          </cell>
        </row>
        <row r="1753">
          <cell r="A1753">
            <v>199202001</v>
          </cell>
          <cell r="B1753">
            <v>38412</v>
          </cell>
          <cell r="J1753" t="b">
            <v>1</v>
          </cell>
        </row>
        <row r="1754">
          <cell r="A1754">
            <v>199202001</v>
          </cell>
          <cell r="B1754">
            <v>38777</v>
          </cell>
          <cell r="J1754" t="b">
            <v>1</v>
          </cell>
        </row>
        <row r="1755">
          <cell r="A1755">
            <v>199202002</v>
          </cell>
          <cell r="B1755">
            <v>36951</v>
          </cell>
          <cell r="C1755">
            <v>1821495</v>
          </cell>
          <cell r="D1755">
            <v>1172374</v>
          </cell>
          <cell r="E1755">
            <v>649121</v>
          </cell>
          <cell r="F1755">
            <v>9012322</v>
          </cell>
          <cell r="H1755">
            <v>193014</v>
          </cell>
          <cell r="I1755">
            <v>193496</v>
          </cell>
          <cell r="J1755" t="b">
            <v>0</v>
          </cell>
        </row>
        <row r="1756">
          <cell r="A1756">
            <v>199202002</v>
          </cell>
          <cell r="B1756">
            <v>37316</v>
          </cell>
          <cell r="C1756">
            <v>1925535</v>
          </cell>
          <cell r="D1756">
            <v>1243140</v>
          </cell>
          <cell r="E1756">
            <v>682395</v>
          </cell>
          <cell r="F1756">
            <v>9406024</v>
          </cell>
          <cell r="H1756">
            <v>119318</v>
          </cell>
          <cell r="I1756">
            <v>141305</v>
          </cell>
          <cell r="J1756" t="b">
            <v>0</v>
          </cell>
        </row>
        <row r="1757">
          <cell r="A1757">
            <v>199202002</v>
          </cell>
          <cell r="B1757">
            <v>37681</v>
          </cell>
          <cell r="C1757">
            <v>1833391</v>
          </cell>
          <cell r="D1757">
            <v>1122933</v>
          </cell>
          <cell r="E1757">
            <v>710458</v>
          </cell>
          <cell r="F1757">
            <v>8866637</v>
          </cell>
          <cell r="H1757">
            <v>107153</v>
          </cell>
          <cell r="I1757">
            <v>122827</v>
          </cell>
          <cell r="J1757" t="b">
            <v>0</v>
          </cell>
        </row>
        <row r="1758">
          <cell r="A1758">
            <v>199202002</v>
          </cell>
          <cell r="B1758">
            <v>38047</v>
          </cell>
          <cell r="C1758">
            <v>1885536</v>
          </cell>
          <cell r="D1758">
            <v>1125835</v>
          </cell>
          <cell r="E1758">
            <v>759701</v>
          </cell>
          <cell r="F1758">
            <v>8800275</v>
          </cell>
          <cell r="H1758">
            <v>96966</v>
          </cell>
          <cell r="I1758">
            <v>107536</v>
          </cell>
          <cell r="J1758" t="b">
            <v>0</v>
          </cell>
        </row>
        <row r="1759">
          <cell r="A1759">
            <v>199202002</v>
          </cell>
          <cell r="B1759">
            <v>38412</v>
          </cell>
          <cell r="C1759">
            <v>1872312</v>
          </cell>
          <cell r="D1759">
            <v>1101293</v>
          </cell>
          <cell r="E1759">
            <v>771019</v>
          </cell>
          <cell r="F1759">
            <v>8729235</v>
          </cell>
          <cell r="H1759">
            <v>94124</v>
          </cell>
          <cell r="I1759">
            <v>101721</v>
          </cell>
          <cell r="J1759" t="b">
            <v>0</v>
          </cell>
        </row>
        <row r="1760">
          <cell r="A1760">
            <v>199202002</v>
          </cell>
          <cell r="B1760">
            <v>38777</v>
          </cell>
          <cell r="C1760">
            <v>1849443</v>
          </cell>
          <cell r="D1760">
            <v>1079731</v>
          </cell>
          <cell r="E1760">
            <v>769712</v>
          </cell>
          <cell r="F1760">
            <v>8874635</v>
          </cell>
          <cell r="G1760">
            <v>1895370</v>
          </cell>
          <cell r="H1760">
            <v>103256</v>
          </cell>
          <cell r="I1760">
            <v>115413</v>
          </cell>
          <cell r="J1760" t="b">
            <v>0</v>
          </cell>
        </row>
        <row r="1761">
          <cell r="A1761">
            <v>199202002</v>
          </cell>
          <cell r="B1761">
            <v>39142</v>
          </cell>
          <cell r="C1761">
            <v>2135701</v>
          </cell>
          <cell r="D1761">
            <v>1303844</v>
          </cell>
          <cell r="E1761">
            <v>831857</v>
          </cell>
          <cell r="F1761">
            <v>9520478</v>
          </cell>
          <cell r="G1761">
            <v>2050883</v>
          </cell>
          <cell r="H1761">
            <v>159536</v>
          </cell>
          <cell r="I1761">
            <v>172212</v>
          </cell>
          <cell r="J1761" t="b">
            <v>0</v>
          </cell>
        </row>
        <row r="1762">
          <cell r="A1762">
            <v>199203001</v>
          </cell>
          <cell r="B1762">
            <v>36586</v>
          </cell>
          <cell r="C1762">
            <v>223823</v>
          </cell>
          <cell r="D1762">
            <v>19113</v>
          </cell>
          <cell r="E1762">
            <v>204710</v>
          </cell>
          <cell r="F1762">
            <v>747836</v>
          </cell>
          <cell r="G1762">
            <v>572959</v>
          </cell>
          <cell r="H1762">
            <v>43433</v>
          </cell>
          <cell r="I1762">
            <v>44362</v>
          </cell>
          <cell r="J1762" t="b">
            <v>0</v>
          </cell>
        </row>
        <row r="1763">
          <cell r="A1763">
            <v>199203001</v>
          </cell>
          <cell r="B1763">
            <v>36951</v>
          </cell>
          <cell r="C1763">
            <v>311736</v>
          </cell>
          <cell r="D1763">
            <v>76912</v>
          </cell>
          <cell r="E1763">
            <v>234824</v>
          </cell>
          <cell r="F1763">
            <v>732980</v>
          </cell>
          <cell r="G1763">
            <v>560847</v>
          </cell>
          <cell r="H1763">
            <v>67776</v>
          </cell>
          <cell r="I1763">
            <v>68050</v>
          </cell>
          <cell r="J1763" t="b">
            <v>0</v>
          </cell>
        </row>
        <row r="1764">
          <cell r="A1764">
            <v>199203001</v>
          </cell>
          <cell r="B1764">
            <v>37316</v>
          </cell>
          <cell r="C1764">
            <v>321274</v>
          </cell>
          <cell r="D1764">
            <v>43032</v>
          </cell>
          <cell r="E1764">
            <v>278242</v>
          </cell>
          <cell r="F1764">
            <v>757641</v>
          </cell>
          <cell r="G1764">
            <v>570840</v>
          </cell>
          <cell r="H1764">
            <v>69747</v>
          </cell>
          <cell r="I1764">
            <v>70192</v>
          </cell>
          <cell r="J1764" t="b">
            <v>0</v>
          </cell>
        </row>
        <row r="1765">
          <cell r="A1765">
            <v>199203001</v>
          </cell>
          <cell r="B1765">
            <v>37681</v>
          </cell>
          <cell r="C1765">
            <v>345527</v>
          </cell>
          <cell r="D1765">
            <v>39443</v>
          </cell>
          <cell r="E1765">
            <v>306084</v>
          </cell>
          <cell r="F1765">
            <v>639881</v>
          </cell>
          <cell r="G1765">
            <v>548926</v>
          </cell>
          <cell r="H1765">
            <v>51039</v>
          </cell>
          <cell r="I1765">
            <v>51215</v>
          </cell>
          <cell r="J1765" t="b">
            <v>0</v>
          </cell>
        </row>
        <row r="1766">
          <cell r="A1766">
            <v>199203001</v>
          </cell>
          <cell r="B1766">
            <v>38047</v>
          </cell>
          <cell r="C1766">
            <v>366246</v>
          </cell>
          <cell r="D1766">
            <v>49206</v>
          </cell>
          <cell r="E1766">
            <v>317040</v>
          </cell>
          <cell r="F1766">
            <v>643392</v>
          </cell>
          <cell r="G1766">
            <v>539182</v>
          </cell>
          <cell r="H1766">
            <v>62231</v>
          </cell>
          <cell r="I1766">
            <v>64957</v>
          </cell>
          <cell r="J1766" t="b">
            <v>0</v>
          </cell>
        </row>
        <row r="1767">
          <cell r="A1767">
            <v>199203001</v>
          </cell>
          <cell r="B1767">
            <v>38412</v>
          </cell>
          <cell r="C1767">
            <v>400867</v>
          </cell>
          <cell r="D1767">
            <v>72368</v>
          </cell>
          <cell r="E1767">
            <v>328499</v>
          </cell>
          <cell r="F1767">
            <v>602936</v>
          </cell>
          <cell r="G1767">
            <v>461662</v>
          </cell>
          <cell r="H1767">
            <v>37548</v>
          </cell>
          <cell r="I1767">
            <v>39363</v>
          </cell>
          <cell r="J1767" t="b">
            <v>0</v>
          </cell>
        </row>
        <row r="1768">
          <cell r="A1768">
            <v>199203001</v>
          </cell>
          <cell r="B1768">
            <v>38777</v>
          </cell>
          <cell r="C1768">
            <v>390167</v>
          </cell>
          <cell r="D1768">
            <v>49067</v>
          </cell>
          <cell r="E1768">
            <v>341100</v>
          </cell>
          <cell r="F1768">
            <v>587100</v>
          </cell>
          <cell r="G1768">
            <v>433559</v>
          </cell>
          <cell r="H1768">
            <v>15537</v>
          </cell>
          <cell r="I1768">
            <v>23556</v>
          </cell>
          <cell r="J1768" t="b">
            <v>0</v>
          </cell>
        </row>
        <row r="1769">
          <cell r="A1769">
            <v>199203001</v>
          </cell>
          <cell r="B1769">
            <v>39142</v>
          </cell>
          <cell r="C1769">
            <v>513258</v>
          </cell>
          <cell r="D1769">
            <v>95529</v>
          </cell>
          <cell r="E1769">
            <v>417729</v>
          </cell>
          <cell r="F1769">
            <v>598538</v>
          </cell>
          <cell r="G1769">
            <v>419897</v>
          </cell>
          <cell r="H1769">
            <v>5979</v>
          </cell>
          <cell r="I1769">
            <v>14941</v>
          </cell>
          <cell r="J1769" t="b">
            <v>0</v>
          </cell>
        </row>
        <row r="1770">
          <cell r="A1770">
            <v>199206001</v>
          </cell>
          <cell r="B1770">
            <v>36892</v>
          </cell>
          <cell r="C1770">
            <v>531887</v>
          </cell>
          <cell r="D1770">
            <v>250076</v>
          </cell>
          <cell r="E1770">
            <v>281811</v>
          </cell>
          <cell r="F1770">
            <v>2047722</v>
          </cell>
          <cell r="G1770">
            <v>1234687</v>
          </cell>
          <cell r="H1770">
            <v>83413</v>
          </cell>
          <cell r="I1770">
            <v>105865</v>
          </cell>
          <cell r="J1770" t="b">
            <v>0</v>
          </cell>
        </row>
        <row r="1771">
          <cell r="A1771">
            <v>199206001</v>
          </cell>
          <cell r="B1771">
            <v>37257</v>
          </cell>
          <cell r="C1771">
            <v>652996</v>
          </cell>
          <cell r="D1771">
            <v>283595</v>
          </cell>
          <cell r="E1771">
            <v>369401</v>
          </cell>
          <cell r="F1771">
            <v>2155569</v>
          </cell>
          <cell r="G1771">
            <v>1386928</v>
          </cell>
          <cell r="H1771">
            <v>127874</v>
          </cell>
          <cell r="I1771">
            <v>167176</v>
          </cell>
          <cell r="J1771" t="b">
            <v>0</v>
          </cell>
        </row>
        <row r="1772">
          <cell r="A1772">
            <v>199206001</v>
          </cell>
          <cell r="B1772">
            <v>37622</v>
          </cell>
          <cell r="C1772">
            <v>744756</v>
          </cell>
          <cell r="D1772">
            <v>276144</v>
          </cell>
          <cell r="E1772">
            <v>468612</v>
          </cell>
          <cell r="F1772">
            <v>2317123</v>
          </cell>
          <cell r="G1772">
            <v>1496763</v>
          </cell>
          <cell r="H1772">
            <v>107967</v>
          </cell>
          <cell r="I1772">
            <v>156059</v>
          </cell>
          <cell r="J1772" t="b">
            <v>0</v>
          </cell>
        </row>
        <row r="1773">
          <cell r="A1773">
            <v>199206001</v>
          </cell>
          <cell r="B1773">
            <v>37987</v>
          </cell>
          <cell r="C1773">
            <v>875520</v>
          </cell>
          <cell r="D1773">
            <v>314016</v>
          </cell>
          <cell r="E1773">
            <v>561504</v>
          </cell>
          <cell r="F1773">
            <v>2540111</v>
          </cell>
          <cell r="G1773">
            <v>1592845</v>
          </cell>
          <cell r="H1773">
            <v>130107</v>
          </cell>
          <cell r="I1773">
            <v>164530</v>
          </cell>
          <cell r="J1773" t="b">
            <v>0</v>
          </cell>
        </row>
        <row r="1774">
          <cell r="A1774">
            <v>199206001</v>
          </cell>
          <cell r="B1774">
            <v>38353</v>
          </cell>
          <cell r="C1774">
            <v>927490</v>
          </cell>
          <cell r="D1774">
            <v>258348</v>
          </cell>
          <cell r="E1774">
            <v>669141</v>
          </cell>
          <cell r="F1774">
            <v>2726512</v>
          </cell>
          <cell r="G1774">
            <v>1702605</v>
          </cell>
          <cell r="H1774">
            <v>77078</v>
          </cell>
          <cell r="I1774">
            <v>125082</v>
          </cell>
          <cell r="J1774" t="b">
            <v>0</v>
          </cell>
        </row>
        <row r="1775">
          <cell r="A1775">
            <v>199206001</v>
          </cell>
          <cell r="B1775">
            <v>38718</v>
          </cell>
          <cell r="C1775">
            <v>1088011</v>
          </cell>
          <cell r="D1775">
            <v>301275</v>
          </cell>
          <cell r="E1775">
            <v>786736</v>
          </cell>
          <cell r="F1775">
            <v>2905247</v>
          </cell>
          <cell r="G1775">
            <v>1755383</v>
          </cell>
          <cell r="H1775">
            <v>107501</v>
          </cell>
          <cell r="I1775">
            <v>145143</v>
          </cell>
          <cell r="J1775" t="b">
            <v>0</v>
          </cell>
        </row>
        <row r="1776">
          <cell r="A1776">
            <v>199206001</v>
          </cell>
          <cell r="B1776">
            <v>39083</v>
          </cell>
          <cell r="C1776">
            <v>1219114</v>
          </cell>
          <cell r="D1776">
            <v>683492</v>
          </cell>
          <cell r="E1776">
            <v>535621</v>
          </cell>
          <cell r="F1776">
            <v>3196799</v>
          </cell>
          <cell r="G1776">
            <v>1799175</v>
          </cell>
          <cell r="H1776">
            <v>152188</v>
          </cell>
          <cell r="I1776">
            <v>169089</v>
          </cell>
          <cell r="J1776" t="b">
            <v>0</v>
          </cell>
        </row>
        <row r="1777">
          <cell r="A1777">
            <v>199206001</v>
          </cell>
          <cell r="B1777">
            <v>39448</v>
          </cell>
          <cell r="C1777">
            <v>2419218</v>
          </cell>
          <cell r="D1777">
            <v>1412212</v>
          </cell>
          <cell r="E1777">
            <v>1007006</v>
          </cell>
          <cell r="F1777">
            <v>3584739</v>
          </cell>
          <cell r="G1777">
            <v>1920680</v>
          </cell>
          <cell r="H1777">
            <v>76399</v>
          </cell>
          <cell r="I1777">
            <v>65374</v>
          </cell>
          <cell r="J1777" t="b">
            <v>0</v>
          </cell>
        </row>
        <row r="1778">
          <cell r="A1778">
            <v>199209001</v>
          </cell>
          <cell r="B1778">
            <v>36982</v>
          </cell>
          <cell r="C1778">
            <v>170691</v>
          </cell>
          <cell r="D1778">
            <v>149723</v>
          </cell>
          <cell r="E1778">
            <v>20968</v>
          </cell>
          <cell r="F1778">
            <v>410760</v>
          </cell>
          <cell r="G1778">
            <v>19741</v>
          </cell>
          <cell r="H1778">
            <v>13599</v>
          </cell>
          <cell r="I1778">
            <v>8270</v>
          </cell>
          <cell r="J1778" t="b">
            <v>0</v>
          </cell>
        </row>
        <row r="1779">
          <cell r="A1779">
            <v>199204001</v>
          </cell>
          <cell r="B1779">
            <v>39142</v>
          </cell>
          <cell r="C1779">
            <v>4127552</v>
          </cell>
          <cell r="D1779">
            <v>2075928</v>
          </cell>
          <cell r="E1779">
            <v>2051623</v>
          </cell>
          <cell r="F1779">
            <v>4842648</v>
          </cell>
          <cell r="G1779">
            <v>1959466</v>
          </cell>
          <cell r="H1779">
            <v>413956</v>
          </cell>
          <cell r="I1779">
            <v>429996</v>
          </cell>
          <cell r="J1779" t="b">
            <v>0</v>
          </cell>
        </row>
        <row r="1780">
          <cell r="A1780">
            <v>199406002</v>
          </cell>
          <cell r="B1780">
            <v>37165</v>
          </cell>
          <cell r="C1780">
            <v>88270</v>
          </cell>
          <cell r="D1780">
            <v>54924</v>
          </cell>
          <cell r="E1780">
            <v>33346</v>
          </cell>
          <cell r="F1780">
            <v>336345</v>
          </cell>
          <cell r="G1780">
            <v>331711</v>
          </cell>
          <cell r="H1780">
            <v>4445</v>
          </cell>
          <cell r="I1780">
            <v>3504</v>
          </cell>
          <cell r="J1780" t="b">
            <v>0</v>
          </cell>
        </row>
        <row r="1781">
          <cell r="A1781">
            <v>199406002</v>
          </cell>
          <cell r="B1781">
            <v>37530</v>
          </cell>
          <cell r="C1781">
            <v>91760</v>
          </cell>
          <cell r="D1781">
            <v>60496</v>
          </cell>
          <cell r="E1781">
            <v>31264</v>
          </cell>
          <cell r="F1781">
            <v>292867</v>
          </cell>
          <cell r="G1781">
            <v>287083</v>
          </cell>
          <cell r="H1781">
            <v>-3890</v>
          </cell>
          <cell r="I1781">
            <v>918</v>
          </cell>
          <cell r="J1781" t="b">
            <v>0</v>
          </cell>
        </row>
        <row r="1782">
          <cell r="A1782">
            <v>199406002</v>
          </cell>
          <cell r="B1782">
            <v>38261</v>
          </cell>
          <cell r="C1782">
            <v>103435</v>
          </cell>
          <cell r="D1782">
            <v>74226</v>
          </cell>
          <cell r="E1782">
            <v>29209</v>
          </cell>
          <cell r="F1782">
            <v>311328</v>
          </cell>
          <cell r="G1782">
            <v>308632</v>
          </cell>
          <cell r="H1782">
            <v>1761</v>
          </cell>
          <cell r="I1782">
            <v>2661</v>
          </cell>
          <cell r="J1782" t="b">
            <v>0</v>
          </cell>
        </row>
        <row r="1783">
          <cell r="A1783">
            <v>199406002</v>
          </cell>
          <cell r="B1783">
            <v>38626</v>
          </cell>
          <cell r="C1783">
            <v>106506</v>
          </cell>
          <cell r="D1783">
            <v>78890</v>
          </cell>
          <cell r="E1783">
            <v>27616</v>
          </cell>
          <cell r="F1783">
            <v>290540</v>
          </cell>
          <cell r="G1783">
            <v>287483</v>
          </cell>
          <cell r="H1783">
            <v>562</v>
          </cell>
          <cell r="I1783">
            <v>1407</v>
          </cell>
          <cell r="J1783" t="b">
            <v>0</v>
          </cell>
        </row>
        <row r="1784">
          <cell r="A1784">
            <v>199406002</v>
          </cell>
          <cell r="B1784">
            <v>38991</v>
          </cell>
          <cell r="C1784">
            <v>78639</v>
          </cell>
          <cell r="D1784">
            <v>50078</v>
          </cell>
          <cell r="E1784">
            <v>28561</v>
          </cell>
          <cell r="F1784">
            <v>262967</v>
          </cell>
          <cell r="G1784">
            <v>259793</v>
          </cell>
          <cell r="H1784">
            <v>5537</v>
          </cell>
          <cell r="I1784">
            <v>3945</v>
          </cell>
          <cell r="J1784" t="b">
            <v>0</v>
          </cell>
        </row>
        <row r="1785">
          <cell r="A1785">
            <v>199406002</v>
          </cell>
          <cell r="B1785">
            <v>39356</v>
          </cell>
          <cell r="C1785">
            <v>84186</v>
          </cell>
          <cell r="D1785">
            <v>51255</v>
          </cell>
          <cell r="E1785">
            <v>32931</v>
          </cell>
          <cell r="F1785">
            <v>265776</v>
          </cell>
          <cell r="G1785">
            <v>262856</v>
          </cell>
          <cell r="H1785">
            <v>11923</v>
          </cell>
          <cell r="I1785">
            <v>11602</v>
          </cell>
          <cell r="J1785" t="b">
            <v>0</v>
          </cell>
        </row>
        <row r="1786">
          <cell r="A1786">
            <v>199409001</v>
          </cell>
          <cell r="B1786">
            <v>36678</v>
          </cell>
          <cell r="C1786">
            <v>226287</v>
          </cell>
          <cell r="D1786">
            <v>136483</v>
          </cell>
          <cell r="E1786">
            <v>89804</v>
          </cell>
          <cell r="F1786">
            <v>286246</v>
          </cell>
          <cell r="G1786">
            <v>274549</v>
          </cell>
          <cell r="H1786">
            <v>10767</v>
          </cell>
          <cell r="I1786">
            <v>5307</v>
          </cell>
          <cell r="J1786" t="b">
            <v>0</v>
          </cell>
        </row>
        <row r="1787">
          <cell r="A1787">
            <v>199409001</v>
          </cell>
          <cell r="B1787">
            <v>37043</v>
          </cell>
          <cell r="C1787">
            <v>232662</v>
          </cell>
          <cell r="D1787">
            <v>134777</v>
          </cell>
          <cell r="E1787">
            <v>97884</v>
          </cell>
          <cell r="F1787">
            <v>263297</v>
          </cell>
          <cell r="G1787">
            <v>246075</v>
          </cell>
          <cell r="H1787">
            <v>17625</v>
          </cell>
          <cell r="I1787">
            <v>12922</v>
          </cell>
          <cell r="J1787" t="b">
            <v>0</v>
          </cell>
        </row>
        <row r="1788">
          <cell r="A1788">
            <v>199409001</v>
          </cell>
          <cell r="B1788">
            <v>37408</v>
          </cell>
          <cell r="C1788">
            <v>228750</v>
          </cell>
          <cell r="D1788">
            <v>120440</v>
          </cell>
          <cell r="E1788">
            <v>108310</v>
          </cell>
          <cell r="F1788">
            <v>294496</v>
          </cell>
          <cell r="G1788">
            <v>281439</v>
          </cell>
          <cell r="H1788">
            <v>20695</v>
          </cell>
          <cell r="I1788">
            <v>15802</v>
          </cell>
          <cell r="J1788" t="b">
            <v>0</v>
          </cell>
        </row>
        <row r="1789">
          <cell r="A1789">
            <v>199409001</v>
          </cell>
          <cell r="B1789">
            <v>38504</v>
          </cell>
          <cell r="C1789">
            <v>176768</v>
          </cell>
          <cell r="D1789">
            <v>57763</v>
          </cell>
          <cell r="E1789">
            <v>119004</v>
          </cell>
          <cell r="F1789">
            <v>228795</v>
          </cell>
          <cell r="G1789">
            <v>209666</v>
          </cell>
          <cell r="H1789">
            <v>27804</v>
          </cell>
          <cell r="I1789">
            <v>28079</v>
          </cell>
          <cell r="J1789" t="b">
            <v>0</v>
          </cell>
        </row>
        <row r="1790">
          <cell r="A1790">
            <v>199409001</v>
          </cell>
          <cell r="B1790">
            <v>38869</v>
          </cell>
          <cell r="C1790">
            <v>167805</v>
          </cell>
          <cell r="D1790">
            <v>31168</v>
          </cell>
          <cell r="E1790">
            <v>136637</v>
          </cell>
          <cell r="F1790">
            <v>258627</v>
          </cell>
          <cell r="G1790">
            <v>249995</v>
          </cell>
          <cell r="H1790">
            <v>28341</v>
          </cell>
          <cell r="I1790">
            <v>28902</v>
          </cell>
          <cell r="J1790" t="b">
            <v>0</v>
          </cell>
        </row>
        <row r="1791">
          <cell r="A1791">
            <v>199409001</v>
          </cell>
          <cell r="B1791">
            <v>39234</v>
          </cell>
          <cell r="C1791">
            <v>191811</v>
          </cell>
          <cell r="D1791">
            <v>30534</v>
          </cell>
          <cell r="E1791">
            <v>161276</v>
          </cell>
          <cell r="F1791">
            <v>252263</v>
          </cell>
          <cell r="G1791">
            <v>244539</v>
          </cell>
          <cell r="H1791">
            <v>37575</v>
          </cell>
          <cell r="I1791">
            <v>38121</v>
          </cell>
          <cell r="J1791" t="b">
            <v>0</v>
          </cell>
        </row>
        <row r="1792">
          <cell r="A1792">
            <v>199409002</v>
          </cell>
          <cell r="B1792">
            <v>36708</v>
          </cell>
          <cell r="C1792">
            <v>1724111</v>
          </cell>
          <cell r="D1792">
            <v>1303747</v>
          </cell>
          <cell r="E1792">
            <v>420364</v>
          </cell>
          <cell r="F1792">
            <v>1411449</v>
          </cell>
          <cell r="G1792">
            <v>394362</v>
          </cell>
          <cell r="H1792">
            <v>38944</v>
          </cell>
          <cell r="I1792">
            <v>57231</v>
          </cell>
          <cell r="J1792" t="b">
            <v>0</v>
          </cell>
        </row>
        <row r="1793">
          <cell r="A1793">
            <v>199409002</v>
          </cell>
          <cell r="B1793">
            <v>37073</v>
          </cell>
          <cell r="C1793">
            <v>1499094</v>
          </cell>
          <cell r="D1793">
            <v>1022121</v>
          </cell>
          <cell r="E1793">
            <v>476972</v>
          </cell>
          <cell r="F1793">
            <v>1541225</v>
          </cell>
          <cell r="G1793">
            <v>385738</v>
          </cell>
          <cell r="H1793">
            <v>125053</v>
          </cell>
          <cell r="I1793">
            <v>109288</v>
          </cell>
          <cell r="J1793" t="b">
            <v>0</v>
          </cell>
        </row>
        <row r="1794">
          <cell r="A1794">
            <v>199409002</v>
          </cell>
          <cell r="B1794">
            <v>37438</v>
          </cell>
          <cell r="C1794">
            <v>1703470</v>
          </cell>
          <cell r="D1794">
            <v>1122455</v>
          </cell>
          <cell r="E1794">
            <v>581014</v>
          </cell>
          <cell r="F1794">
            <v>1391201</v>
          </cell>
          <cell r="G1794">
            <v>361852</v>
          </cell>
          <cell r="H1794">
            <v>167925</v>
          </cell>
          <cell r="I1794">
            <v>191350</v>
          </cell>
          <cell r="J1794" t="b">
            <v>0</v>
          </cell>
        </row>
        <row r="1795">
          <cell r="A1795">
            <v>199409002</v>
          </cell>
          <cell r="B1795">
            <v>37803</v>
          </cell>
          <cell r="C1795">
            <v>677239</v>
          </cell>
          <cell r="D1795">
            <v>392224</v>
          </cell>
          <cell r="E1795">
            <v>285014</v>
          </cell>
          <cell r="F1795">
            <v>955462</v>
          </cell>
          <cell r="G1795">
            <v>101331</v>
          </cell>
          <cell r="H1795">
            <v>2891</v>
          </cell>
          <cell r="I1795">
            <v>55587</v>
          </cell>
          <cell r="J1795" t="b">
            <v>0</v>
          </cell>
        </row>
        <row r="1796">
          <cell r="A1796">
            <v>199409002</v>
          </cell>
          <cell r="B1796">
            <v>38169</v>
          </cell>
          <cell r="C1796">
            <v>673556</v>
          </cell>
          <cell r="D1796">
            <v>373457</v>
          </cell>
          <cell r="E1796">
            <v>300098</v>
          </cell>
          <cell r="F1796">
            <v>958325</v>
          </cell>
          <cell r="G1796">
            <v>102464</v>
          </cell>
          <cell r="H1796">
            <v>4299</v>
          </cell>
          <cell r="I1796">
            <v>29839</v>
          </cell>
          <cell r="J1796" t="b">
            <v>0</v>
          </cell>
        </row>
        <row r="1797">
          <cell r="A1797">
            <v>199409002</v>
          </cell>
          <cell r="B1797">
            <v>38534</v>
          </cell>
          <cell r="C1797">
            <v>608911</v>
          </cell>
          <cell r="D1797">
            <v>283552</v>
          </cell>
          <cell r="E1797">
            <v>325360</v>
          </cell>
          <cell r="F1797">
            <v>999754</v>
          </cell>
          <cell r="G1797">
            <v>95672</v>
          </cell>
          <cell r="H1797">
            <v>35698</v>
          </cell>
          <cell r="I1797">
            <v>42622</v>
          </cell>
          <cell r="J1797" t="b">
            <v>0</v>
          </cell>
        </row>
        <row r="1798">
          <cell r="A1798">
            <v>199409003</v>
          </cell>
          <cell r="B1798">
            <v>36739</v>
          </cell>
          <cell r="C1798">
            <v>1937774</v>
          </cell>
          <cell r="D1798">
            <v>1750320</v>
          </cell>
          <cell r="E1798">
            <v>187454</v>
          </cell>
          <cell r="F1798">
            <v>2284913</v>
          </cell>
          <cell r="G1798">
            <v>897875</v>
          </cell>
          <cell r="H1798">
            <v>39612</v>
          </cell>
          <cell r="I1798">
            <v>35512</v>
          </cell>
          <cell r="J1798" t="b">
            <v>0</v>
          </cell>
        </row>
        <row r="1799">
          <cell r="A1799">
            <v>199409003</v>
          </cell>
          <cell r="B1799">
            <v>37104</v>
          </cell>
          <cell r="C1799">
            <v>1966287</v>
          </cell>
          <cell r="D1799">
            <v>1775160</v>
          </cell>
          <cell r="E1799">
            <v>191126</v>
          </cell>
          <cell r="F1799">
            <v>2552103</v>
          </cell>
          <cell r="G1799">
            <v>874837</v>
          </cell>
          <cell r="H1799">
            <v>32613</v>
          </cell>
          <cell r="I1799">
            <v>26181</v>
          </cell>
          <cell r="J1799" t="b">
            <v>0</v>
          </cell>
        </row>
        <row r="1800">
          <cell r="A1800">
            <v>199409003</v>
          </cell>
          <cell r="B1800">
            <v>37469</v>
          </cell>
          <cell r="C1800">
            <v>1789475</v>
          </cell>
          <cell r="D1800">
            <v>1598899</v>
          </cell>
          <cell r="E1800">
            <v>190575</v>
          </cell>
          <cell r="F1800">
            <v>2059026</v>
          </cell>
          <cell r="G1800">
            <v>825875</v>
          </cell>
          <cell r="H1800">
            <v>22620</v>
          </cell>
          <cell r="I1800">
            <v>21989</v>
          </cell>
          <cell r="J1800" t="b">
            <v>0</v>
          </cell>
        </row>
        <row r="1801">
          <cell r="A1801">
            <v>199411001</v>
          </cell>
          <cell r="B1801">
            <v>37316</v>
          </cell>
          <cell r="C1801">
            <v>54228</v>
          </cell>
          <cell r="D1801">
            <v>31098</v>
          </cell>
          <cell r="E1801">
            <v>23130</v>
          </cell>
          <cell r="F1801">
            <v>273961</v>
          </cell>
          <cell r="G1801">
            <v>88993</v>
          </cell>
          <cell r="H1801">
            <v>-3694</v>
          </cell>
          <cell r="I1801">
            <v>585</v>
          </cell>
          <cell r="J1801" t="b">
            <v>0</v>
          </cell>
        </row>
        <row r="1802">
          <cell r="A1802">
            <v>199411001</v>
          </cell>
          <cell r="B1802">
            <v>37681</v>
          </cell>
          <cell r="C1802">
            <v>52770</v>
          </cell>
          <cell r="D1802">
            <v>30309</v>
          </cell>
          <cell r="E1802">
            <v>22461</v>
          </cell>
          <cell r="F1802">
            <v>301550</v>
          </cell>
          <cell r="G1802">
            <v>123720</v>
          </cell>
          <cell r="H1802">
            <v>-2541</v>
          </cell>
          <cell r="I1802">
            <v>531</v>
          </cell>
          <cell r="J1802" t="b">
            <v>0</v>
          </cell>
        </row>
        <row r="1803">
          <cell r="A1803">
            <v>199411001</v>
          </cell>
          <cell r="B1803">
            <v>38047</v>
          </cell>
          <cell r="C1803">
            <v>60905</v>
          </cell>
          <cell r="D1803">
            <v>38362</v>
          </cell>
          <cell r="E1803">
            <v>22543</v>
          </cell>
          <cell r="F1803">
            <v>332628</v>
          </cell>
          <cell r="G1803">
            <v>166300</v>
          </cell>
          <cell r="H1803">
            <v>-1354</v>
          </cell>
          <cell r="I1803">
            <v>2033</v>
          </cell>
          <cell r="J1803" t="b">
            <v>0</v>
          </cell>
        </row>
        <row r="1804">
          <cell r="A1804">
            <v>199411001</v>
          </cell>
          <cell r="B1804">
            <v>38412</v>
          </cell>
          <cell r="C1804">
            <v>65122</v>
          </cell>
          <cell r="D1804">
            <v>45428</v>
          </cell>
          <cell r="E1804">
            <v>19694</v>
          </cell>
          <cell r="F1804">
            <v>333079</v>
          </cell>
          <cell r="G1804">
            <v>170575</v>
          </cell>
          <cell r="H1804">
            <v>255</v>
          </cell>
          <cell r="I1804">
            <v>1351</v>
          </cell>
          <cell r="J1804" t="b">
            <v>0</v>
          </cell>
        </row>
        <row r="1805">
          <cell r="A1805">
            <v>199411001</v>
          </cell>
          <cell r="B1805">
            <v>38777</v>
          </cell>
          <cell r="C1805">
            <v>68165</v>
          </cell>
          <cell r="D1805">
            <v>50798</v>
          </cell>
          <cell r="E1805">
            <v>17367</v>
          </cell>
          <cell r="F1805">
            <v>321650</v>
          </cell>
          <cell r="G1805">
            <v>166502</v>
          </cell>
          <cell r="H1805">
            <v>338</v>
          </cell>
          <cell r="I1805">
            <v>472</v>
          </cell>
          <cell r="J1805" t="b">
            <v>0</v>
          </cell>
        </row>
        <row r="1806">
          <cell r="A1806">
            <v>199411001</v>
          </cell>
          <cell r="B1806">
            <v>39142</v>
          </cell>
          <cell r="C1806">
            <v>72433</v>
          </cell>
          <cell r="D1806">
            <v>53855</v>
          </cell>
          <cell r="E1806">
            <v>18578</v>
          </cell>
          <cell r="F1806">
            <v>330876</v>
          </cell>
          <cell r="G1806">
            <v>171618</v>
          </cell>
          <cell r="H1806">
            <v>799</v>
          </cell>
          <cell r="I1806">
            <v>2721</v>
          </cell>
          <cell r="J1806" t="b">
            <v>0</v>
          </cell>
        </row>
        <row r="1807">
          <cell r="A1807">
            <v>199411001</v>
          </cell>
          <cell r="B1807">
            <v>39508</v>
          </cell>
          <cell r="C1807">
            <v>69679</v>
          </cell>
          <cell r="D1807">
            <v>51668</v>
          </cell>
          <cell r="E1807">
            <v>18011</v>
          </cell>
          <cell r="F1807">
            <v>343321</v>
          </cell>
          <cell r="G1807">
            <v>304708</v>
          </cell>
          <cell r="H1807">
            <v>1760</v>
          </cell>
          <cell r="I1807">
            <v>2079</v>
          </cell>
          <cell r="J1807" t="b">
            <v>0</v>
          </cell>
        </row>
        <row r="1808">
          <cell r="A1808">
            <v>199411002</v>
          </cell>
          <cell r="B1808">
            <v>36586</v>
          </cell>
          <cell r="C1808">
            <v>1710124</v>
          </cell>
          <cell r="D1808">
            <v>1110506</v>
          </cell>
          <cell r="E1808">
            <v>599617</v>
          </cell>
          <cell r="F1808">
            <v>4054218</v>
          </cell>
          <cell r="G1808">
            <v>119485</v>
          </cell>
          <cell r="H1808">
            <v>124052</v>
          </cell>
          <cell r="I1808">
            <v>140918</v>
          </cell>
          <cell r="J1808" t="b">
            <v>0</v>
          </cell>
        </row>
        <row r="1809">
          <cell r="A1809">
            <v>199411002</v>
          </cell>
          <cell r="B1809">
            <v>36951</v>
          </cell>
          <cell r="C1809">
            <v>1789948</v>
          </cell>
          <cell r="D1809">
            <v>1111456</v>
          </cell>
          <cell r="E1809">
            <v>678492</v>
          </cell>
          <cell r="F1809">
            <v>3783118</v>
          </cell>
          <cell r="G1809">
            <v>111388</v>
          </cell>
          <cell r="H1809">
            <v>163867</v>
          </cell>
          <cell r="I1809">
            <v>164715</v>
          </cell>
          <cell r="J1809" t="b">
            <v>0</v>
          </cell>
        </row>
        <row r="1810">
          <cell r="A1810">
            <v>199411002</v>
          </cell>
          <cell r="B1810">
            <v>37316</v>
          </cell>
          <cell r="C1810">
            <v>1773148</v>
          </cell>
          <cell r="D1810">
            <v>1032967</v>
          </cell>
          <cell r="E1810">
            <v>740181</v>
          </cell>
          <cell r="F1810">
            <v>3779109</v>
          </cell>
          <cell r="G1810">
            <v>118576</v>
          </cell>
          <cell r="H1810">
            <v>101620</v>
          </cell>
          <cell r="I1810">
            <v>143327</v>
          </cell>
          <cell r="J1810" t="b">
            <v>0</v>
          </cell>
        </row>
        <row r="1811">
          <cell r="A1811">
            <v>199411002</v>
          </cell>
          <cell r="B1811">
            <v>37681</v>
          </cell>
          <cell r="C1811">
            <v>1710631</v>
          </cell>
          <cell r="D1811">
            <v>947785</v>
          </cell>
          <cell r="E1811">
            <v>762846</v>
          </cell>
          <cell r="F1811">
            <v>3660159</v>
          </cell>
          <cell r="G1811">
            <v>127951</v>
          </cell>
          <cell r="H1811">
            <v>71491</v>
          </cell>
          <cell r="I1811">
            <v>79578</v>
          </cell>
          <cell r="J1811" t="b">
            <v>0</v>
          </cell>
        </row>
        <row r="1812">
          <cell r="A1812">
            <v>199411003</v>
          </cell>
          <cell r="B1812">
            <v>36586</v>
          </cell>
          <cell r="C1812">
            <v>11515680</v>
          </cell>
          <cell r="D1812">
            <v>10614491</v>
          </cell>
          <cell r="E1812">
            <v>856189</v>
          </cell>
          <cell r="F1812">
            <v>10053281</v>
          </cell>
          <cell r="G1812">
            <v>352925</v>
          </cell>
          <cell r="H1812">
            <v>972118</v>
          </cell>
          <cell r="I1812">
            <v>705304</v>
          </cell>
          <cell r="J1812" t="b">
            <v>1</v>
          </cell>
        </row>
        <row r="1813">
          <cell r="A1813">
            <v>199411003</v>
          </cell>
          <cell r="B1813">
            <v>36951</v>
          </cell>
          <cell r="C1813">
            <v>13437003</v>
          </cell>
          <cell r="D1813">
            <v>12229748</v>
          </cell>
          <cell r="E1813">
            <v>1207255</v>
          </cell>
          <cell r="F1813">
            <v>14227660</v>
          </cell>
          <cell r="G1813">
            <v>356671</v>
          </cell>
          <cell r="H1813">
            <v>1128793</v>
          </cell>
          <cell r="I1813">
            <v>875321</v>
          </cell>
          <cell r="J1813" t="b">
            <v>1</v>
          </cell>
        </row>
        <row r="1814">
          <cell r="A1814">
            <v>199411003</v>
          </cell>
          <cell r="B1814">
            <v>37316</v>
          </cell>
          <cell r="C1814">
            <v>10555442</v>
          </cell>
          <cell r="D1814">
            <v>9109825</v>
          </cell>
          <cell r="E1814">
            <v>1400617</v>
          </cell>
          <cell r="F1814">
            <v>10684087</v>
          </cell>
          <cell r="G1814">
            <v>392864</v>
          </cell>
          <cell r="H1814">
            <v>506466</v>
          </cell>
          <cell r="I1814">
            <v>402462</v>
          </cell>
          <cell r="J1814" t="b">
            <v>1</v>
          </cell>
        </row>
        <row r="1815">
          <cell r="A1815">
            <v>199411003</v>
          </cell>
          <cell r="B1815">
            <v>37956</v>
          </cell>
          <cell r="C1815">
            <v>10025513</v>
          </cell>
          <cell r="D1815">
            <v>8284482</v>
          </cell>
          <cell r="E1815">
            <v>1741031</v>
          </cell>
          <cell r="F1815">
            <v>13121458</v>
          </cell>
          <cell r="G1815">
            <v>293392</v>
          </cell>
          <cell r="H1815">
            <v>881683</v>
          </cell>
          <cell r="I1815">
            <v>723914</v>
          </cell>
          <cell r="J1815" t="b">
            <v>1</v>
          </cell>
        </row>
        <row r="1816">
          <cell r="A1816">
            <v>199411003</v>
          </cell>
          <cell r="B1816">
            <v>38777</v>
          </cell>
          <cell r="C1816">
            <v>13537844</v>
          </cell>
          <cell r="D1816">
            <v>10574012</v>
          </cell>
          <cell r="E1816">
            <v>2963831</v>
          </cell>
          <cell r="F1816">
            <v>1393854</v>
          </cell>
          <cell r="G1816">
            <v>78284</v>
          </cell>
          <cell r="H1816">
            <v>91693</v>
          </cell>
          <cell r="I1816">
            <v>114817</v>
          </cell>
          <cell r="J1816" t="b">
            <v>1</v>
          </cell>
        </row>
        <row r="1817">
          <cell r="A1817">
            <v>199411003</v>
          </cell>
          <cell r="B1817">
            <v>39142</v>
          </cell>
          <cell r="C1817">
            <v>19016253</v>
          </cell>
          <cell r="D1817">
            <v>15355855</v>
          </cell>
          <cell r="E1817">
            <v>3660545</v>
          </cell>
          <cell r="F1817">
            <v>11758481</v>
          </cell>
          <cell r="G1817">
            <v>438563</v>
          </cell>
          <cell r="H1817">
            <v>1388030</v>
          </cell>
          <cell r="I1817">
            <v>1466669</v>
          </cell>
          <cell r="J1817" t="b">
            <v>0</v>
          </cell>
        </row>
        <row r="1818">
          <cell r="A1818">
            <v>199411003</v>
          </cell>
          <cell r="B1818">
            <v>39508</v>
          </cell>
          <cell r="C1818">
            <v>20703405</v>
          </cell>
          <cell r="D1818">
            <v>16766520</v>
          </cell>
          <cell r="E1818">
            <v>3936884</v>
          </cell>
          <cell r="F1818">
            <v>9055244</v>
          </cell>
          <cell r="G1818">
            <v>454345</v>
          </cell>
          <cell r="H1818">
            <v>505794</v>
          </cell>
          <cell r="I1818">
            <v>733531</v>
          </cell>
          <cell r="J1818" t="b">
            <v>0</v>
          </cell>
        </row>
        <row r="1819">
          <cell r="A1819">
            <v>199411004</v>
          </cell>
          <cell r="B1819">
            <v>36831</v>
          </cell>
          <cell r="C1819">
            <v>13207</v>
          </cell>
          <cell r="D1819">
            <v>11593</v>
          </cell>
          <cell r="E1819">
            <v>1613</v>
          </cell>
          <cell r="F1819">
            <v>34406</v>
          </cell>
          <cell r="G1819">
            <v>15630</v>
          </cell>
          <cell r="H1819">
            <v>-2095</v>
          </cell>
          <cell r="I1819">
            <v>24</v>
          </cell>
          <cell r="J1819" t="b">
            <v>0</v>
          </cell>
        </row>
        <row r="1820">
          <cell r="A1820">
            <v>199411004</v>
          </cell>
          <cell r="B1820">
            <v>37196</v>
          </cell>
          <cell r="C1820">
            <v>13547</v>
          </cell>
          <cell r="D1820">
            <v>11771</v>
          </cell>
          <cell r="E1820">
            <v>1776</v>
          </cell>
          <cell r="F1820">
            <v>34029</v>
          </cell>
          <cell r="G1820">
            <v>17519</v>
          </cell>
          <cell r="H1820">
            <v>-2857</v>
          </cell>
          <cell r="I1820">
            <v>162</v>
          </cell>
          <cell r="J1820" t="b">
            <v>0</v>
          </cell>
        </row>
        <row r="1821">
          <cell r="A1821">
            <v>199411004</v>
          </cell>
          <cell r="B1821">
            <v>37561</v>
          </cell>
          <cell r="C1821">
            <v>14247</v>
          </cell>
          <cell r="D1821">
            <v>13231</v>
          </cell>
          <cell r="E1821">
            <v>1984</v>
          </cell>
          <cell r="F1821">
            <v>29994</v>
          </cell>
          <cell r="G1821">
            <v>13266</v>
          </cell>
          <cell r="H1821">
            <v>-761</v>
          </cell>
          <cell r="I1821">
            <v>-761</v>
          </cell>
          <cell r="J1821" t="b">
            <v>0</v>
          </cell>
        </row>
        <row r="1822">
          <cell r="A1822">
            <v>199412001</v>
          </cell>
          <cell r="B1822">
            <v>36770</v>
          </cell>
          <cell r="C1822">
            <v>894109</v>
          </cell>
          <cell r="D1822">
            <v>492836</v>
          </cell>
          <cell r="E1822">
            <v>401273</v>
          </cell>
          <cell r="F1822">
            <v>1965603</v>
          </cell>
          <cell r="G1822">
            <v>91589</v>
          </cell>
          <cell r="H1822">
            <v>107484</v>
          </cell>
          <cell r="I1822">
            <v>113070</v>
          </cell>
          <cell r="J1822" t="b">
            <v>0</v>
          </cell>
        </row>
        <row r="1823">
          <cell r="A1823">
            <v>199412001</v>
          </cell>
          <cell r="B1823">
            <v>37135</v>
          </cell>
          <cell r="C1823">
            <v>1010761</v>
          </cell>
          <cell r="D1823">
            <v>551365</v>
          </cell>
          <cell r="E1823">
            <v>459396</v>
          </cell>
          <cell r="F1823">
            <v>2060631</v>
          </cell>
          <cell r="G1823">
            <v>97515</v>
          </cell>
          <cell r="H1823">
            <v>78023</v>
          </cell>
          <cell r="I1823">
            <v>101683</v>
          </cell>
          <cell r="J1823" t="b">
            <v>0</v>
          </cell>
        </row>
        <row r="1824">
          <cell r="A1824">
            <v>199412001</v>
          </cell>
          <cell r="B1824">
            <v>37500</v>
          </cell>
          <cell r="C1824">
            <v>925664</v>
          </cell>
          <cell r="D1824">
            <v>410856</v>
          </cell>
          <cell r="E1824">
            <v>514808</v>
          </cell>
          <cell r="F1824">
            <v>2070076</v>
          </cell>
          <cell r="G1824">
            <v>104575</v>
          </cell>
          <cell r="H1824">
            <v>76395</v>
          </cell>
          <cell r="I1824">
            <v>100817</v>
          </cell>
          <cell r="J1824" t="b">
            <v>0</v>
          </cell>
        </row>
        <row r="1825">
          <cell r="A1825">
            <v>199502001</v>
          </cell>
          <cell r="B1825">
            <v>36923</v>
          </cell>
          <cell r="C1825">
            <v>19551</v>
          </cell>
          <cell r="D1825">
            <v>7124</v>
          </cell>
          <cell r="E1825">
            <v>12427</v>
          </cell>
          <cell r="F1825">
            <v>63040</v>
          </cell>
          <cell r="G1825">
            <v>49537</v>
          </cell>
          <cell r="H1825">
            <v>449</v>
          </cell>
          <cell r="I1825">
            <v>149</v>
          </cell>
          <cell r="J1825" t="b">
            <v>0</v>
          </cell>
        </row>
        <row r="1826">
          <cell r="A1826">
            <v>199502001</v>
          </cell>
          <cell r="B1826">
            <v>37288</v>
          </cell>
          <cell r="C1826">
            <v>21082</v>
          </cell>
          <cell r="D1826">
            <v>8368</v>
          </cell>
          <cell r="E1826">
            <v>12714</v>
          </cell>
          <cell r="F1826">
            <v>65504</v>
          </cell>
          <cell r="G1826">
            <v>53528</v>
          </cell>
          <cell r="H1826">
            <v>2258</v>
          </cell>
          <cell r="I1826">
            <v>412</v>
          </cell>
          <cell r="J1826" t="b">
            <v>0</v>
          </cell>
        </row>
        <row r="1827">
          <cell r="A1827">
            <v>199502001</v>
          </cell>
          <cell r="B1827">
            <v>37653</v>
          </cell>
          <cell r="C1827">
            <v>26817</v>
          </cell>
          <cell r="D1827">
            <v>13630</v>
          </cell>
          <cell r="E1827">
            <v>13187</v>
          </cell>
          <cell r="F1827">
            <v>67510</v>
          </cell>
          <cell r="G1827">
            <v>57666</v>
          </cell>
          <cell r="H1827">
            <v>949</v>
          </cell>
          <cell r="I1827">
            <v>673</v>
          </cell>
          <cell r="J1827" t="b">
            <v>0</v>
          </cell>
        </row>
        <row r="1828">
          <cell r="A1828">
            <v>199502001</v>
          </cell>
          <cell r="B1828">
            <v>38018</v>
          </cell>
          <cell r="C1828">
            <v>28561</v>
          </cell>
          <cell r="D1828">
            <v>15155</v>
          </cell>
          <cell r="E1828">
            <v>13406</v>
          </cell>
          <cell r="F1828">
            <v>66818</v>
          </cell>
          <cell r="G1828">
            <v>58584</v>
          </cell>
          <cell r="H1828">
            <v>-395</v>
          </cell>
          <cell r="I1828">
            <v>505</v>
          </cell>
          <cell r="J1828" t="b">
            <v>0</v>
          </cell>
        </row>
        <row r="1829">
          <cell r="A1829">
            <v>199502001</v>
          </cell>
          <cell r="B1829">
            <v>38384</v>
          </cell>
          <cell r="C1829">
            <v>27421</v>
          </cell>
          <cell r="D1829">
            <v>13868</v>
          </cell>
          <cell r="E1829">
            <v>13553</v>
          </cell>
          <cell r="F1829">
            <v>65951</v>
          </cell>
          <cell r="G1829">
            <v>56108</v>
          </cell>
          <cell r="H1829">
            <v>-337</v>
          </cell>
          <cell r="I1829">
            <v>372</v>
          </cell>
          <cell r="J1829" t="b">
            <v>0</v>
          </cell>
        </row>
        <row r="1830">
          <cell r="A1830">
            <v>199502001</v>
          </cell>
          <cell r="B1830">
            <v>38749</v>
          </cell>
          <cell r="C1830">
            <v>27409</v>
          </cell>
          <cell r="D1830">
            <v>15713</v>
          </cell>
          <cell r="E1830">
            <v>11696</v>
          </cell>
          <cell r="F1830">
            <v>62181</v>
          </cell>
          <cell r="G1830">
            <v>54366</v>
          </cell>
          <cell r="H1830">
            <v>-5137</v>
          </cell>
          <cell r="I1830">
            <v>1687</v>
          </cell>
          <cell r="J1830" t="b">
            <v>0</v>
          </cell>
        </row>
        <row r="1831">
          <cell r="A1831">
            <v>199502001</v>
          </cell>
          <cell r="B1831">
            <v>39114</v>
          </cell>
          <cell r="C1831">
            <v>25238</v>
          </cell>
          <cell r="D1831">
            <v>12201</v>
          </cell>
          <cell r="E1831">
            <v>13037</v>
          </cell>
          <cell r="F1831">
            <v>60984</v>
          </cell>
          <cell r="G1831">
            <v>52381</v>
          </cell>
          <cell r="H1831">
            <v>-2786</v>
          </cell>
          <cell r="I1831">
            <v>1411</v>
          </cell>
          <cell r="J1831" t="b">
            <v>0</v>
          </cell>
        </row>
        <row r="1832">
          <cell r="A1832">
            <v>199502001</v>
          </cell>
          <cell r="B1832">
            <v>39479</v>
          </cell>
          <cell r="C1832">
            <v>25088</v>
          </cell>
          <cell r="D1832">
            <v>13588</v>
          </cell>
          <cell r="E1832">
            <v>11500</v>
          </cell>
          <cell r="F1832">
            <v>56447</v>
          </cell>
          <cell r="G1832">
            <v>54132</v>
          </cell>
          <cell r="H1832">
            <v>-2656</v>
          </cell>
          <cell r="I1832">
            <v>-1394</v>
          </cell>
          <cell r="J1832" t="b">
            <v>0</v>
          </cell>
        </row>
        <row r="1833">
          <cell r="A1833">
            <v>199611001</v>
          </cell>
          <cell r="B1833">
            <v>36770</v>
          </cell>
          <cell r="C1833">
            <v>169816</v>
          </cell>
          <cell r="D1833">
            <v>91746</v>
          </cell>
          <cell r="E1833">
            <v>78070</v>
          </cell>
          <cell r="F1833">
            <v>335431</v>
          </cell>
          <cell r="G1833">
            <v>308143</v>
          </cell>
          <cell r="H1833">
            <v>15536</v>
          </cell>
          <cell r="I1833">
            <v>16247</v>
          </cell>
          <cell r="J1833" t="b">
            <v>0</v>
          </cell>
        </row>
        <row r="1834">
          <cell r="A1834">
            <v>199611001</v>
          </cell>
          <cell r="B1834">
            <v>37135</v>
          </cell>
          <cell r="C1834">
            <v>162907</v>
          </cell>
          <cell r="D1834">
            <v>84604</v>
          </cell>
          <cell r="E1834">
            <v>78303</v>
          </cell>
          <cell r="F1834">
            <v>470049</v>
          </cell>
          <cell r="G1834">
            <v>325952</v>
          </cell>
          <cell r="H1834">
            <v>9736</v>
          </cell>
          <cell r="I1834">
            <v>12095</v>
          </cell>
          <cell r="J1834" t="b">
            <v>0</v>
          </cell>
        </row>
        <row r="1835">
          <cell r="A1835">
            <v>199611001</v>
          </cell>
          <cell r="B1835">
            <v>37500</v>
          </cell>
          <cell r="C1835">
            <v>189361</v>
          </cell>
          <cell r="D1835">
            <v>108593</v>
          </cell>
          <cell r="E1835">
            <v>80768</v>
          </cell>
          <cell r="F1835">
            <v>464584</v>
          </cell>
          <cell r="G1835">
            <v>315277</v>
          </cell>
          <cell r="H1835">
            <v>8112</v>
          </cell>
          <cell r="I1835">
            <v>11260</v>
          </cell>
          <cell r="J1835" t="b">
            <v>0</v>
          </cell>
        </row>
        <row r="1836">
          <cell r="A1836">
            <v>199611001</v>
          </cell>
          <cell r="B1836">
            <v>38231</v>
          </cell>
          <cell r="C1836">
            <v>188678</v>
          </cell>
          <cell r="D1836">
            <v>107242</v>
          </cell>
          <cell r="E1836">
            <v>81437</v>
          </cell>
          <cell r="F1836">
            <v>578013</v>
          </cell>
          <cell r="G1836">
            <v>371061</v>
          </cell>
          <cell r="H1836">
            <v>3248</v>
          </cell>
          <cell r="I1836">
            <v>6622</v>
          </cell>
          <cell r="J1836" t="b">
            <v>0</v>
          </cell>
        </row>
        <row r="1837">
          <cell r="A1837">
            <v>199611001</v>
          </cell>
          <cell r="B1837">
            <v>38596</v>
          </cell>
          <cell r="C1837">
            <v>211449</v>
          </cell>
          <cell r="D1837">
            <v>123288</v>
          </cell>
          <cell r="E1837">
            <v>88161</v>
          </cell>
          <cell r="F1837">
            <v>587800</v>
          </cell>
          <cell r="G1837">
            <v>375001</v>
          </cell>
          <cell r="H1837">
            <v>12190</v>
          </cell>
          <cell r="I1837">
            <v>15016</v>
          </cell>
          <cell r="J1837" t="b">
            <v>0</v>
          </cell>
        </row>
        <row r="1838">
          <cell r="A1838">
            <v>199611001</v>
          </cell>
          <cell r="B1838">
            <v>38961</v>
          </cell>
          <cell r="C1838">
            <v>213411</v>
          </cell>
          <cell r="D1838">
            <v>118181</v>
          </cell>
          <cell r="E1838">
            <v>95229</v>
          </cell>
          <cell r="F1838">
            <v>589400</v>
          </cell>
          <cell r="G1838">
            <v>388940</v>
          </cell>
          <cell r="H1838">
            <v>12880</v>
          </cell>
          <cell r="I1838">
            <v>15624</v>
          </cell>
          <cell r="J1838" t="b">
            <v>0</v>
          </cell>
        </row>
        <row r="1839">
          <cell r="A1839">
            <v>199611001</v>
          </cell>
          <cell r="B1839">
            <v>39326</v>
          </cell>
          <cell r="C1839">
            <v>305114</v>
          </cell>
          <cell r="D1839">
            <v>199313</v>
          </cell>
          <cell r="E1839">
            <v>105801</v>
          </cell>
          <cell r="F1839">
            <v>874189</v>
          </cell>
          <cell r="G1839">
            <v>629582</v>
          </cell>
          <cell r="H1839">
            <v>19109</v>
          </cell>
          <cell r="I1839">
            <v>20572</v>
          </cell>
          <cell r="J1839" t="b">
            <v>0</v>
          </cell>
        </row>
        <row r="1840">
          <cell r="A1840">
            <v>199611002</v>
          </cell>
          <cell r="B1840">
            <v>38047</v>
          </cell>
          <cell r="C1840">
            <v>1214440</v>
          </cell>
          <cell r="D1840">
            <v>584656</v>
          </cell>
          <cell r="E1840">
            <v>629784</v>
          </cell>
          <cell r="F1840">
            <v>3330243</v>
          </cell>
          <cell r="G1840">
            <v>1900337</v>
          </cell>
          <cell r="H1840">
            <v>202875</v>
          </cell>
          <cell r="I1840">
            <v>213483</v>
          </cell>
          <cell r="J1840" t="b">
            <v>1</v>
          </cell>
        </row>
        <row r="1841">
          <cell r="A1841">
            <v>199611002</v>
          </cell>
          <cell r="B1841">
            <v>38777</v>
          </cell>
          <cell r="C1841">
            <v>1583008</v>
          </cell>
          <cell r="D1841">
            <v>680872</v>
          </cell>
          <cell r="E1841">
            <v>902136</v>
          </cell>
          <cell r="F1841">
            <v>3996497</v>
          </cell>
          <cell r="G1841">
            <v>2099485</v>
          </cell>
          <cell r="H1841">
            <v>280688</v>
          </cell>
          <cell r="I1841">
            <v>286212</v>
          </cell>
          <cell r="J1841" t="b">
            <v>0</v>
          </cell>
        </row>
        <row r="1842">
          <cell r="A1842">
            <v>199611002</v>
          </cell>
          <cell r="B1842">
            <v>39142</v>
          </cell>
          <cell r="C1842">
            <v>1716356</v>
          </cell>
          <cell r="D1842">
            <v>631115</v>
          </cell>
          <cell r="E1842">
            <v>1085240</v>
          </cell>
          <cell r="F1842">
            <v>4300493</v>
          </cell>
          <cell r="G1842">
            <v>2643382</v>
          </cell>
          <cell r="H1842">
            <v>287575</v>
          </cell>
          <cell r="I1842">
            <v>292909</v>
          </cell>
          <cell r="J1842" t="b">
            <v>0</v>
          </cell>
        </row>
        <row r="1843">
          <cell r="A1843">
            <v>199611002</v>
          </cell>
          <cell r="B1843">
            <v>39508</v>
          </cell>
          <cell r="C1843">
            <v>2419140</v>
          </cell>
          <cell r="D1843">
            <v>734858</v>
          </cell>
          <cell r="E1843">
            <v>1684282</v>
          </cell>
          <cell r="F1843">
            <v>4803346</v>
          </cell>
          <cell r="G1843">
            <v>2780076</v>
          </cell>
          <cell r="H1843">
            <v>263429</v>
          </cell>
          <cell r="I1843">
            <v>272688</v>
          </cell>
          <cell r="J1843" t="b">
            <v>0</v>
          </cell>
        </row>
        <row r="1844">
          <cell r="A1844">
            <v>199707001</v>
          </cell>
          <cell r="B1844">
            <v>37316</v>
          </cell>
          <cell r="C1844">
            <v>542435</v>
          </cell>
          <cell r="D1844">
            <v>441605</v>
          </cell>
          <cell r="E1844">
            <v>100829</v>
          </cell>
          <cell r="F1844">
            <v>678664</v>
          </cell>
          <cell r="G1844">
            <v>511886</v>
          </cell>
          <cell r="H1844">
            <v>34039</v>
          </cell>
          <cell r="I1844">
            <v>60302</v>
          </cell>
          <cell r="J1844" t="b">
            <v>0</v>
          </cell>
        </row>
        <row r="1845">
          <cell r="A1845">
            <v>199707001</v>
          </cell>
          <cell r="B1845">
            <v>37681</v>
          </cell>
          <cell r="C1845">
            <v>500033</v>
          </cell>
          <cell r="D1845">
            <v>385282</v>
          </cell>
          <cell r="E1845">
            <v>114750</v>
          </cell>
          <cell r="F1845">
            <v>964844</v>
          </cell>
          <cell r="G1845">
            <v>808461</v>
          </cell>
          <cell r="H1845">
            <v>27345</v>
          </cell>
          <cell r="I1845">
            <v>20605</v>
          </cell>
          <cell r="J1845" t="b">
            <v>0</v>
          </cell>
        </row>
        <row r="1846">
          <cell r="A1846">
            <v>199707001</v>
          </cell>
          <cell r="B1846">
            <v>38047</v>
          </cell>
          <cell r="C1846">
            <v>566497</v>
          </cell>
          <cell r="D1846">
            <v>446504</v>
          </cell>
          <cell r="E1846">
            <v>119992</v>
          </cell>
          <cell r="F1846">
            <v>1410680</v>
          </cell>
          <cell r="G1846">
            <v>1153244</v>
          </cell>
          <cell r="H1846">
            <v>9961</v>
          </cell>
          <cell r="I1846">
            <v>5461</v>
          </cell>
          <cell r="J1846" t="b">
            <v>0</v>
          </cell>
        </row>
        <row r="1847">
          <cell r="A1847">
            <v>199707001</v>
          </cell>
          <cell r="B1847">
            <v>38412</v>
          </cell>
          <cell r="C1847">
            <v>581614</v>
          </cell>
          <cell r="D1847">
            <v>394301</v>
          </cell>
          <cell r="E1847">
            <v>187312</v>
          </cell>
          <cell r="F1847">
            <v>1776867</v>
          </cell>
          <cell r="G1847">
            <v>1454393</v>
          </cell>
          <cell r="H1847">
            <v>68097</v>
          </cell>
          <cell r="I1847">
            <v>68328</v>
          </cell>
          <cell r="J1847" t="b">
            <v>0</v>
          </cell>
        </row>
        <row r="1848">
          <cell r="A1848">
            <v>199707001</v>
          </cell>
          <cell r="B1848">
            <v>38777</v>
          </cell>
          <cell r="C1848">
            <v>623468</v>
          </cell>
          <cell r="D1848">
            <v>414647</v>
          </cell>
          <cell r="E1848">
            <v>208820</v>
          </cell>
          <cell r="F1848">
            <v>2100328</v>
          </cell>
          <cell r="G1848">
            <v>1614157</v>
          </cell>
          <cell r="H1848">
            <v>88064</v>
          </cell>
          <cell r="I1848">
            <v>85994</v>
          </cell>
          <cell r="J1848" t="b">
            <v>0</v>
          </cell>
        </row>
        <row r="1849">
          <cell r="A1849">
            <v>199707001</v>
          </cell>
          <cell r="B1849">
            <v>39142</v>
          </cell>
          <cell r="C1849">
            <v>703718</v>
          </cell>
          <cell r="D1849">
            <v>410913</v>
          </cell>
          <cell r="E1849">
            <v>292804</v>
          </cell>
          <cell r="F1849">
            <v>2212937</v>
          </cell>
          <cell r="G1849">
            <v>1781900</v>
          </cell>
          <cell r="H1849">
            <v>155547</v>
          </cell>
          <cell r="I1849">
            <v>156092</v>
          </cell>
          <cell r="J1849" t="b">
            <v>0</v>
          </cell>
        </row>
        <row r="1850">
          <cell r="A1850">
            <v>199707001</v>
          </cell>
          <cell r="B1850">
            <v>39508</v>
          </cell>
          <cell r="C1850">
            <v>5164047</v>
          </cell>
          <cell r="D1850">
            <v>4718174</v>
          </cell>
          <cell r="E1850">
            <v>445872</v>
          </cell>
          <cell r="F1850">
            <v>2498200</v>
          </cell>
          <cell r="G1850">
            <v>1957557</v>
          </cell>
          <cell r="H1850">
            <v>207281</v>
          </cell>
          <cell r="I1850">
            <v>205743</v>
          </cell>
          <cell r="J1850" t="b">
            <v>0</v>
          </cell>
        </row>
        <row r="1851">
          <cell r="A1851">
            <v>199707002</v>
          </cell>
          <cell r="B1851">
            <v>36220</v>
          </cell>
          <cell r="C1851">
            <v>10000</v>
          </cell>
          <cell r="D1851">
            <v>700</v>
          </cell>
          <cell r="E1851">
            <v>10000</v>
          </cell>
          <cell r="F1851">
            <v>9700</v>
          </cell>
          <cell r="H1851">
            <v>-30</v>
          </cell>
          <cell r="I1851">
            <v>-20</v>
          </cell>
          <cell r="J1851" t="b">
            <v>0</v>
          </cell>
        </row>
        <row r="1852">
          <cell r="A1852">
            <v>199707002</v>
          </cell>
          <cell r="B1852">
            <v>36586</v>
          </cell>
          <cell r="C1852">
            <v>30000</v>
          </cell>
          <cell r="D1852">
            <v>18000</v>
          </cell>
          <cell r="E1852">
            <v>10000</v>
          </cell>
          <cell r="F1852">
            <v>92000</v>
          </cell>
          <cell r="H1852">
            <v>-3000</v>
          </cell>
          <cell r="I1852">
            <v>2000</v>
          </cell>
          <cell r="J1852" t="b">
            <v>0</v>
          </cell>
        </row>
        <row r="1853">
          <cell r="A1853">
            <v>199707002</v>
          </cell>
          <cell r="B1853">
            <v>36951</v>
          </cell>
          <cell r="C1853">
            <v>30000</v>
          </cell>
          <cell r="D1853">
            <v>18000</v>
          </cell>
          <cell r="E1853">
            <v>10000</v>
          </cell>
          <cell r="F1853">
            <v>92000</v>
          </cell>
          <cell r="H1853">
            <v>-3000</v>
          </cell>
          <cell r="I1853">
            <v>2000</v>
          </cell>
          <cell r="J1853" t="b">
            <v>0</v>
          </cell>
        </row>
        <row r="1854">
          <cell r="A1854">
            <v>199707002</v>
          </cell>
          <cell r="B1854">
            <v>37316</v>
          </cell>
          <cell r="C1854">
            <v>68000</v>
          </cell>
          <cell r="D1854">
            <v>33000</v>
          </cell>
          <cell r="E1854">
            <v>10000</v>
          </cell>
          <cell r="F1854">
            <v>323000</v>
          </cell>
          <cell r="G1854">
            <v>287000</v>
          </cell>
          <cell r="H1854">
            <v>37000</v>
          </cell>
          <cell r="I1854">
            <v>43000</v>
          </cell>
          <cell r="J1854" t="b">
            <v>0</v>
          </cell>
        </row>
        <row r="1855">
          <cell r="A1855">
            <v>199707002</v>
          </cell>
          <cell r="B1855">
            <v>37681</v>
          </cell>
          <cell r="C1855">
            <v>62000</v>
          </cell>
          <cell r="D1855">
            <v>21000</v>
          </cell>
          <cell r="E1855">
            <v>10000</v>
          </cell>
          <cell r="F1855">
            <v>350000</v>
          </cell>
          <cell r="G1855">
            <v>315000</v>
          </cell>
          <cell r="H1855">
            <v>6700</v>
          </cell>
          <cell r="I1855">
            <v>7600</v>
          </cell>
          <cell r="J1855" t="b">
            <v>0</v>
          </cell>
        </row>
        <row r="1856">
          <cell r="A1856">
            <v>199707002</v>
          </cell>
          <cell r="B1856">
            <v>38047</v>
          </cell>
          <cell r="C1856">
            <v>59000</v>
          </cell>
          <cell r="D1856">
            <v>17000</v>
          </cell>
          <cell r="E1856">
            <v>10000</v>
          </cell>
          <cell r="F1856">
            <v>346000</v>
          </cell>
          <cell r="G1856">
            <v>300000</v>
          </cell>
          <cell r="H1856">
            <v>2300</v>
          </cell>
          <cell r="I1856">
            <v>3800</v>
          </cell>
          <cell r="J1856" t="b">
            <v>0</v>
          </cell>
        </row>
        <row r="1857">
          <cell r="A1857">
            <v>199707003</v>
          </cell>
          <cell r="B1857">
            <v>36708</v>
          </cell>
          <cell r="C1857">
            <v>1424761</v>
          </cell>
          <cell r="D1857">
            <v>1091567</v>
          </cell>
          <cell r="E1857">
            <v>333193</v>
          </cell>
          <cell r="F1857">
            <v>1944059</v>
          </cell>
          <cell r="G1857">
            <v>653984</v>
          </cell>
          <cell r="H1857">
            <v>44091</v>
          </cell>
          <cell r="I1857">
            <v>22285</v>
          </cell>
          <cell r="J1857" t="b">
            <v>0</v>
          </cell>
        </row>
        <row r="1858">
          <cell r="A1858">
            <v>199707003</v>
          </cell>
          <cell r="B1858">
            <v>37073</v>
          </cell>
          <cell r="C1858">
            <v>1152582</v>
          </cell>
          <cell r="D1858">
            <v>812266</v>
          </cell>
          <cell r="E1858">
            <v>340315</v>
          </cell>
          <cell r="F1858">
            <v>909042</v>
          </cell>
          <cell r="G1858">
            <v>720456</v>
          </cell>
          <cell r="H1858">
            <v>20883</v>
          </cell>
          <cell r="I1858">
            <v>6354</v>
          </cell>
          <cell r="J1858" t="b">
            <v>0</v>
          </cell>
        </row>
        <row r="1859">
          <cell r="A1859">
            <v>199707003</v>
          </cell>
          <cell r="B1859">
            <v>37438</v>
          </cell>
          <cell r="C1859">
            <v>1141354</v>
          </cell>
          <cell r="D1859">
            <v>794954</v>
          </cell>
          <cell r="E1859">
            <v>346399</v>
          </cell>
          <cell r="F1859">
            <v>841320</v>
          </cell>
          <cell r="G1859">
            <v>780920</v>
          </cell>
          <cell r="H1859">
            <v>23158</v>
          </cell>
          <cell r="I1859">
            <v>8621</v>
          </cell>
          <cell r="J1859" t="b">
            <v>0</v>
          </cell>
        </row>
        <row r="1860">
          <cell r="A1860">
            <v>199707003</v>
          </cell>
          <cell r="B1860">
            <v>37803</v>
          </cell>
          <cell r="C1860">
            <v>1102688</v>
          </cell>
          <cell r="D1860">
            <v>762024</v>
          </cell>
          <cell r="E1860">
            <v>340663</v>
          </cell>
          <cell r="F1860">
            <v>872267</v>
          </cell>
          <cell r="G1860">
            <v>807488</v>
          </cell>
          <cell r="H1860">
            <v>38138</v>
          </cell>
          <cell r="I1860">
            <v>26038</v>
          </cell>
          <cell r="J1860" t="b">
            <v>0</v>
          </cell>
        </row>
        <row r="1861">
          <cell r="A1861">
            <v>199707003</v>
          </cell>
          <cell r="B1861">
            <v>38169</v>
          </cell>
          <cell r="C1861">
            <v>1224332</v>
          </cell>
          <cell r="D1861">
            <v>882344</v>
          </cell>
          <cell r="E1861">
            <v>341988</v>
          </cell>
          <cell r="F1861">
            <v>808101</v>
          </cell>
          <cell r="G1861">
            <v>738678</v>
          </cell>
          <cell r="H1861">
            <v>26970</v>
          </cell>
          <cell r="I1861">
            <v>13734</v>
          </cell>
          <cell r="J1861" t="b">
            <v>0</v>
          </cell>
        </row>
        <row r="1862">
          <cell r="A1862">
            <v>199707003</v>
          </cell>
          <cell r="B1862">
            <v>38534</v>
          </cell>
          <cell r="C1862">
            <v>1208632</v>
          </cell>
          <cell r="D1862">
            <v>863169</v>
          </cell>
          <cell r="E1862">
            <v>345463</v>
          </cell>
          <cell r="F1862">
            <v>925994</v>
          </cell>
          <cell r="G1862">
            <v>838772</v>
          </cell>
          <cell r="H1862">
            <v>36196</v>
          </cell>
          <cell r="I1862">
            <v>17368</v>
          </cell>
          <cell r="J1862" t="b">
            <v>0</v>
          </cell>
        </row>
        <row r="1863">
          <cell r="A1863">
            <v>199707003</v>
          </cell>
          <cell r="B1863">
            <v>38899</v>
          </cell>
          <cell r="C1863">
            <v>833277</v>
          </cell>
          <cell r="D1863">
            <v>729181</v>
          </cell>
          <cell r="E1863">
            <v>104096</v>
          </cell>
          <cell r="F1863">
            <v>974086</v>
          </cell>
          <cell r="G1863">
            <v>823275</v>
          </cell>
          <cell r="H1863">
            <v>49262</v>
          </cell>
          <cell r="I1863">
            <v>33370</v>
          </cell>
          <cell r="J1863" t="b">
            <v>0</v>
          </cell>
        </row>
        <row r="1864">
          <cell r="A1864">
            <v>199707003</v>
          </cell>
          <cell r="B1864">
            <v>39264</v>
          </cell>
          <cell r="C1864">
            <v>817848</v>
          </cell>
          <cell r="D1864">
            <v>678045</v>
          </cell>
          <cell r="E1864">
            <v>139803</v>
          </cell>
          <cell r="F1864">
            <v>1209775</v>
          </cell>
          <cell r="G1864">
            <v>856544</v>
          </cell>
          <cell r="H1864">
            <v>50845</v>
          </cell>
          <cell r="I1864">
            <v>41645</v>
          </cell>
          <cell r="J1864" t="b">
            <v>0</v>
          </cell>
        </row>
        <row r="1865">
          <cell r="A1865">
            <v>199710001</v>
          </cell>
          <cell r="B1865">
            <v>37956</v>
          </cell>
          <cell r="C1865">
            <v>877908</v>
          </cell>
          <cell r="D1865">
            <v>655791</v>
          </cell>
          <cell r="E1865">
            <v>222117</v>
          </cell>
          <cell r="F1865">
            <v>1317536</v>
          </cell>
          <cell r="G1865">
            <v>1161986</v>
          </cell>
          <cell r="H1865">
            <v>60161</v>
          </cell>
          <cell r="I1865">
            <v>60098</v>
          </cell>
          <cell r="J1865" t="b">
            <v>0</v>
          </cell>
        </row>
        <row r="1866">
          <cell r="A1866">
            <v>199710001</v>
          </cell>
          <cell r="B1866">
            <v>38322</v>
          </cell>
          <cell r="C1866">
            <v>1262315</v>
          </cell>
          <cell r="D1866">
            <v>1149213</v>
          </cell>
          <cell r="E1866">
            <v>113102</v>
          </cell>
          <cell r="F1866">
            <v>2020317</v>
          </cell>
          <cell r="G1866">
            <v>1786912</v>
          </cell>
          <cell r="H1866">
            <v>45590</v>
          </cell>
          <cell r="I1866">
            <v>43307</v>
          </cell>
          <cell r="J1866" t="b">
            <v>0</v>
          </cell>
        </row>
        <row r="1867">
          <cell r="A1867">
            <v>199710001</v>
          </cell>
          <cell r="B1867">
            <v>38687</v>
          </cell>
          <cell r="C1867">
            <v>1188258</v>
          </cell>
          <cell r="D1867">
            <v>975056</v>
          </cell>
          <cell r="E1867">
            <v>213202</v>
          </cell>
          <cell r="F1867">
            <v>3533480</v>
          </cell>
          <cell r="G1867">
            <v>3142664</v>
          </cell>
          <cell r="H1867">
            <v>125756</v>
          </cell>
          <cell r="I1867">
            <v>126725</v>
          </cell>
          <cell r="J1867" t="b">
            <v>0</v>
          </cell>
        </row>
        <row r="1868">
          <cell r="A1868">
            <v>199710001</v>
          </cell>
          <cell r="B1868">
            <v>39052</v>
          </cell>
          <cell r="C1868">
            <v>1202711</v>
          </cell>
          <cell r="D1868">
            <v>933831</v>
          </cell>
          <cell r="E1868">
            <v>268880</v>
          </cell>
          <cell r="F1868">
            <v>3626165</v>
          </cell>
          <cell r="G1868">
            <v>3079057</v>
          </cell>
          <cell r="H1868">
            <v>135577</v>
          </cell>
          <cell r="I1868">
            <v>141476</v>
          </cell>
          <cell r="J1868" t="b">
            <v>0</v>
          </cell>
        </row>
        <row r="1869">
          <cell r="A1869">
            <v>199710001</v>
          </cell>
          <cell r="B1869">
            <v>39417</v>
          </cell>
          <cell r="C1869">
            <v>1092853</v>
          </cell>
          <cell r="D1869">
            <v>778590</v>
          </cell>
          <cell r="E1869">
            <v>314263</v>
          </cell>
          <cell r="F1869">
            <v>3797457</v>
          </cell>
          <cell r="G1869">
            <v>3202502</v>
          </cell>
          <cell r="H1869">
            <v>114691</v>
          </cell>
          <cell r="I1869">
            <v>128456</v>
          </cell>
          <cell r="J1869" t="b">
            <v>0</v>
          </cell>
        </row>
        <row r="1870">
          <cell r="A1870">
            <v>199710002</v>
          </cell>
          <cell r="B1870">
            <v>36708</v>
          </cell>
          <cell r="C1870">
            <v>53754</v>
          </cell>
          <cell r="D1870">
            <v>41812</v>
          </cell>
          <cell r="E1870">
            <v>10000</v>
          </cell>
          <cell r="F1870">
            <v>39379</v>
          </cell>
          <cell r="G1870">
            <v>31744</v>
          </cell>
          <cell r="H1870">
            <v>1618</v>
          </cell>
          <cell r="I1870">
            <v>1469</v>
          </cell>
          <cell r="J1870" t="b">
            <v>0</v>
          </cell>
        </row>
        <row r="1871">
          <cell r="A1871">
            <v>199710002</v>
          </cell>
          <cell r="B1871">
            <v>37073</v>
          </cell>
          <cell r="C1871">
            <v>50487</v>
          </cell>
          <cell r="D1871">
            <v>36927</v>
          </cell>
          <cell r="E1871">
            <v>13560</v>
          </cell>
          <cell r="F1871">
            <v>43965</v>
          </cell>
          <cell r="G1871">
            <v>36223</v>
          </cell>
          <cell r="H1871">
            <v>3224</v>
          </cell>
          <cell r="I1871">
            <v>2318</v>
          </cell>
          <cell r="J1871" t="b">
            <v>0</v>
          </cell>
        </row>
        <row r="1872">
          <cell r="A1872">
            <v>199710002</v>
          </cell>
          <cell r="B1872">
            <v>37438</v>
          </cell>
          <cell r="C1872">
            <v>51467</v>
          </cell>
          <cell r="D1872">
            <v>35055</v>
          </cell>
          <cell r="E1872">
            <v>16412</v>
          </cell>
          <cell r="F1872">
            <v>53867</v>
          </cell>
          <cell r="G1872">
            <v>43398</v>
          </cell>
          <cell r="H1872">
            <v>5053</v>
          </cell>
          <cell r="I1872">
            <v>4752</v>
          </cell>
          <cell r="J1872" t="b">
            <v>0</v>
          </cell>
        </row>
        <row r="1873">
          <cell r="A1873">
            <v>199710002</v>
          </cell>
          <cell r="B1873">
            <v>37803</v>
          </cell>
          <cell r="C1873">
            <v>39743</v>
          </cell>
          <cell r="D1873">
            <v>18411</v>
          </cell>
          <cell r="E1873">
            <v>21332</v>
          </cell>
          <cell r="F1873">
            <v>52364</v>
          </cell>
          <cell r="G1873">
            <v>41220</v>
          </cell>
          <cell r="H1873">
            <v>950</v>
          </cell>
          <cell r="I1873">
            <v>1095</v>
          </cell>
          <cell r="J1873" t="b">
            <v>0</v>
          </cell>
        </row>
        <row r="1874">
          <cell r="A1874">
            <v>199710002</v>
          </cell>
          <cell r="B1874">
            <v>38169</v>
          </cell>
          <cell r="C1874">
            <v>354639</v>
          </cell>
          <cell r="D1874">
            <v>302050</v>
          </cell>
          <cell r="E1874">
            <v>52589</v>
          </cell>
          <cell r="F1874">
            <v>154937</v>
          </cell>
          <cell r="G1874">
            <v>45720</v>
          </cell>
          <cell r="H1874">
            <v>16608</v>
          </cell>
          <cell r="I1874">
            <v>11916</v>
          </cell>
          <cell r="J1874" t="b">
            <v>0</v>
          </cell>
        </row>
        <row r="1875">
          <cell r="A1875">
            <v>199710002</v>
          </cell>
          <cell r="B1875">
            <v>38534</v>
          </cell>
          <cell r="C1875">
            <v>369968</v>
          </cell>
          <cell r="D1875">
            <v>306627</v>
          </cell>
          <cell r="E1875">
            <v>63341</v>
          </cell>
          <cell r="F1875">
            <v>139756</v>
          </cell>
          <cell r="G1875">
            <v>54288</v>
          </cell>
          <cell r="H1875">
            <v>18588</v>
          </cell>
          <cell r="I1875">
            <v>17349</v>
          </cell>
          <cell r="J1875" t="b">
            <v>0</v>
          </cell>
        </row>
        <row r="1876">
          <cell r="A1876">
            <v>199710002</v>
          </cell>
          <cell r="B1876">
            <v>38899</v>
          </cell>
          <cell r="C1876">
            <v>373178</v>
          </cell>
          <cell r="D1876">
            <v>295792</v>
          </cell>
          <cell r="E1876">
            <v>77385</v>
          </cell>
          <cell r="F1876">
            <v>314520</v>
          </cell>
          <cell r="G1876">
            <v>66580</v>
          </cell>
          <cell r="H1876">
            <v>29087</v>
          </cell>
          <cell r="I1876">
            <v>23813</v>
          </cell>
          <cell r="J1876" t="b">
            <v>0</v>
          </cell>
        </row>
        <row r="1877">
          <cell r="A1877">
            <v>199710002</v>
          </cell>
          <cell r="B1877">
            <v>39264</v>
          </cell>
          <cell r="C1877">
            <v>102592</v>
          </cell>
          <cell r="D1877">
            <v>22701</v>
          </cell>
          <cell r="E1877">
            <v>79891</v>
          </cell>
          <cell r="F1877">
            <v>126157</v>
          </cell>
          <cell r="G1877">
            <v>76325</v>
          </cell>
          <cell r="H1877">
            <v>-2445</v>
          </cell>
          <cell r="I1877">
            <v>2182</v>
          </cell>
          <cell r="J1877" t="b">
            <v>0</v>
          </cell>
        </row>
        <row r="1878">
          <cell r="A1878">
            <v>199712001</v>
          </cell>
          <cell r="B1878">
            <v>36861</v>
          </cell>
          <cell r="C1878">
            <v>453327</v>
          </cell>
          <cell r="D1878">
            <v>181314</v>
          </cell>
          <cell r="E1878">
            <v>272013</v>
          </cell>
          <cell r="F1878">
            <v>691897</v>
          </cell>
          <cell r="G1878">
            <v>628226</v>
          </cell>
          <cell r="H1878">
            <v>12219</v>
          </cell>
          <cell r="I1878">
            <v>38570</v>
          </cell>
          <cell r="J1878" t="b">
            <v>0</v>
          </cell>
        </row>
        <row r="1879">
          <cell r="A1879">
            <v>199712001</v>
          </cell>
          <cell r="B1879">
            <v>37226</v>
          </cell>
          <cell r="C1879">
            <v>529784</v>
          </cell>
          <cell r="D1879">
            <v>254779</v>
          </cell>
          <cell r="E1879">
            <v>275004</v>
          </cell>
          <cell r="F1879">
            <v>652299</v>
          </cell>
          <cell r="G1879">
            <v>586475</v>
          </cell>
          <cell r="H1879">
            <v>17086</v>
          </cell>
          <cell r="I1879">
            <v>32220</v>
          </cell>
          <cell r="J1879" t="b">
            <v>0</v>
          </cell>
        </row>
        <row r="1880">
          <cell r="A1880">
            <v>199712001</v>
          </cell>
          <cell r="B1880">
            <v>37591</v>
          </cell>
          <cell r="C1880">
            <v>467277</v>
          </cell>
          <cell r="D1880">
            <v>184673</v>
          </cell>
          <cell r="E1880">
            <v>282604</v>
          </cell>
          <cell r="F1880">
            <v>535074</v>
          </cell>
          <cell r="G1880">
            <v>423546</v>
          </cell>
          <cell r="H1880">
            <v>-20666</v>
          </cell>
          <cell r="I1880">
            <v>23883</v>
          </cell>
          <cell r="J1880" t="b">
            <v>0</v>
          </cell>
        </row>
        <row r="1881">
          <cell r="A1881">
            <v>199712001</v>
          </cell>
          <cell r="B1881">
            <v>37956</v>
          </cell>
          <cell r="C1881">
            <v>618992</v>
          </cell>
          <cell r="D1881">
            <v>314281</v>
          </cell>
          <cell r="E1881">
            <v>304711</v>
          </cell>
          <cell r="F1881">
            <v>592923</v>
          </cell>
          <cell r="G1881">
            <v>435899</v>
          </cell>
          <cell r="H1881">
            <v>2174</v>
          </cell>
          <cell r="I1881">
            <v>53684</v>
          </cell>
          <cell r="J1881" t="b">
            <v>0</v>
          </cell>
        </row>
        <row r="1882">
          <cell r="A1882">
            <v>199712001</v>
          </cell>
          <cell r="B1882">
            <v>38322</v>
          </cell>
          <cell r="C1882">
            <v>603940</v>
          </cell>
          <cell r="D1882">
            <v>284477</v>
          </cell>
          <cell r="E1882">
            <v>319463</v>
          </cell>
          <cell r="F1882">
            <v>692300</v>
          </cell>
          <cell r="G1882">
            <v>633916</v>
          </cell>
          <cell r="H1882">
            <v>12820</v>
          </cell>
          <cell r="I1882">
            <v>27119</v>
          </cell>
          <cell r="J1882" t="b">
            <v>0</v>
          </cell>
        </row>
        <row r="1883">
          <cell r="A1883">
            <v>199712001</v>
          </cell>
          <cell r="B1883">
            <v>38687</v>
          </cell>
          <cell r="C1883">
            <v>670042</v>
          </cell>
          <cell r="D1883">
            <v>327241</v>
          </cell>
          <cell r="E1883">
            <v>342800</v>
          </cell>
          <cell r="F1883">
            <v>898666</v>
          </cell>
          <cell r="G1883">
            <v>839645</v>
          </cell>
          <cell r="H1883">
            <v>13733</v>
          </cell>
          <cell r="I1883">
            <v>37800</v>
          </cell>
          <cell r="J1883" t="b">
            <v>0</v>
          </cell>
        </row>
        <row r="1884">
          <cell r="A1884">
            <v>199712001</v>
          </cell>
          <cell r="B1884">
            <v>39052</v>
          </cell>
          <cell r="C1884">
            <v>673437</v>
          </cell>
          <cell r="D1884">
            <v>478365</v>
          </cell>
          <cell r="E1884">
            <v>195072</v>
          </cell>
          <cell r="F1884">
            <v>816475</v>
          </cell>
          <cell r="G1884">
            <v>755625</v>
          </cell>
          <cell r="H1884">
            <v>10139</v>
          </cell>
          <cell r="I1884">
            <v>10361</v>
          </cell>
          <cell r="J1884" t="b">
            <v>0</v>
          </cell>
        </row>
        <row r="1885">
          <cell r="A1885">
            <v>199712001</v>
          </cell>
          <cell r="B1885">
            <v>39417</v>
          </cell>
          <cell r="C1885">
            <v>682708</v>
          </cell>
          <cell r="D1885">
            <v>462399</v>
          </cell>
          <cell r="E1885">
            <v>220309</v>
          </cell>
          <cell r="F1885">
            <v>998321</v>
          </cell>
          <cell r="G1885">
            <v>949394</v>
          </cell>
          <cell r="H1885">
            <v>28741</v>
          </cell>
          <cell r="I1885">
            <v>264770</v>
          </cell>
          <cell r="J1885" t="b">
            <v>0</v>
          </cell>
        </row>
        <row r="1886">
          <cell r="A1886">
            <v>199802001</v>
          </cell>
          <cell r="B1886">
            <v>36586</v>
          </cell>
          <cell r="C1886">
            <v>70171286</v>
          </cell>
          <cell r="D1886">
            <v>67616347</v>
          </cell>
          <cell r="E1886">
            <v>2554939</v>
          </cell>
          <cell r="F1886">
            <v>19083000</v>
          </cell>
          <cell r="G1886">
            <v>5100000</v>
          </cell>
          <cell r="H1886">
            <v>1307838</v>
          </cell>
          <cell r="I1886">
            <v>386003</v>
          </cell>
          <cell r="J1886" t="b">
            <v>0</v>
          </cell>
        </row>
        <row r="1887">
          <cell r="A1887">
            <v>199802001</v>
          </cell>
          <cell r="B1887">
            <v>36951</v>
          </cell>
          <cell r="C1887">
            <v>66795176</v>
          </cell>
          <cell r="D1887">
            <v>64152518</v>
          </cell>
          <cell r="E1887">
            <v>2642658</v>
          </cell>
          <cell r="F1887">
            <v>20982000</v>
          </cell>
          <cell r="G1887">
            <v>6134000</v>
          </cell>
          <cell r="H1887">
            <v>2193317</v>
          </cell>
          <cell r="I1887">
            <v>1208498</v>
          </cell>
          <cell r="J1887" t="b">
            <v>0</v>
          </cell>
        </row>
        <row r="1888">
          <cell r="A1888">
            <v>199907001</v>
          </cell>
          <cell r="B1888">
            <v>36861</v>
          </cell>
          <cell r="C1888">
            <v>1067000</v>
          </cell>
          <cell r="D1888">
            <v>948000</v>
          </cell>
          <cell r="E1888">
            <v>119000</v>
          </cell>
          <cell r="F1888">
            <v>1478000</v>
          </cell>
          <cell r="G1888">
            <v>835674</v>
          </cell>
          <cell r="H1888">
            <v>90000</v>
          </cell>
          <cell r="I1888">
            <v>78000</v>
          </cell>
          <cell r="J1888" t="b">
            <v>0</v>
          </cell>
        </row>
        <row r="1889">
          <cell r="A1889">
            <v>199907001</v>
          </cell>
          <cell r="B1889">
            <v>37226</v>
          </cell>
          <cell r="C1889">
            <v>1036000</v>
          </cell>
          <cell r="D1889">
            <v>921000</v>
          </cell>
          <cell r="E1889">
            <v>115000</v>
          </cell>
          <cell r="F1889">
            <v>1618000</v>
          </cell>
          <cell r="G1889">
            <v>996500</v>
          </cell>
          <cell r="H1889">
            <v>53000</v>
          </cell>
          <cell r="I1889">
            <v>38000</v>
          </cell>
          <cell r="J1889" t="b">
            <v>0</v>
          </cell>
        </row>
        <row r="1890">
          <cell r="A1890">
            <v>199907001</v>
          </cell>
          <cell r="B1890">
            <v>37591</v>
          </cell>
          <cell r="C1890">
            <v>1047000</v>
          </cell>
          <cell r="D1890">
            <v>874000</v>
          </cell>
          <cell r="E1890">
            <v>173000</v>
          </cell>
          <cell r="F1890">
            <v>1805000</v>
          </cell>
          <cell r="G1890">
            <v>1180797</v>
          </cell>
          <cell r="H1890">
            <v>120000</v>
          </cell>
          <cell r="I1890">
            <v>113000</v>
          </cell>
          <cell r="J1890" t="b">
            <v>0</v>
          </cell>
        </row>
        <row r="1891">
          <cell r="A1891">
            <v>199907001</v>
          </cell>
          <cell r="B1891">
            <v>37681</v>
          </cell>
          <cell r="C1891">
            <v>1063024</v>
          </cell>
          <cell r="D1891">
            <v>907767</v>
          </cell>
          <cell r="E1891">
            <v>155257</v>
          </cell>
          <cell r="F1891">
            <v>482854</v>
          </cell>
          <cell r="G1891">
            <v>309251</v>
          </cell>
          <cell r="H1891">
            <v>32212</v>
          </cell>
          <cell r="I1891">
            <v>29572</v>
          </cell>
          <cell r="J1891" t="b">
            <v>0</v>
          </cell>
        </row>
        <row r="1892">
          <cell r="A1892">
            <v>199907001</v>
          </cell>
          <cell r="B1892">
            <v>38047</v>
          </cell>
          <cell r="C1892">
            <v>1075214</v>
          </cell>
          <cell r="D1892">
            <v>848181</v>
          </cell>
          <cell r="E1892">
            <v>227034</v>
          </cell>
          <cell r="F1892">
            <v>1974072</v>
          </cell>
          <cell r="G1892">
            <v>1323555</v>
          </cell>
          <cell r="H1892">
            <v>149721</v>
          </cell>
          <cell r="I1892">
            <v>135722</v>
          </cell>
          <cell r="J1892" t="b">
            <v>0</v>
          </cell>
        </row>
        <row r="1893">
          <cell r="A1893">
            <v>199907001</v>
          </cell>
          <cell r="B1893">
            <v>38412</v>
          </cell>
          <cell r="C1893">
            <v>1172343</v>
          </cell>
          <cell r="D1893">
            <v>942932</v>
          </cell>
          <cell r="E1893">
            <v>229411</v>
          </cell>
          <cell r="F1893">
            <v>2128907</v>
          </cell>
          <cell r="G1893">
            <v>1405858</v>
          </cell>
          <cell r="H1893">
            <v>130949</v>
          </cell>
          <cell r="I1893">
            <v>95561</v>
          </cell>
          <cell r="J1893" t="b">
            <v>0</v>
          </cell>
        </row>
        <row r="1894">
          <cell r="A1894">
            <v>199907001</v>
          </cell>
          <cell r="B1894">
            <v>38777</v>
          </cell>
          <cell r="C1894">
            <v>1198777</v>
          </cell>
          <cell r="D1894">
            <v>911326</v>
          </cell>
          <cell r="E1894">
            <v>287451</v>
          </cell>
          <cell r="F1894">
            <v>2381907</v>
          </cell>
          <cell r="G1894">
            <v>1623447</v>
          </cell>
          <cell r="H1894">
            <v>160757</v>
          </cell>
          <cell r="I1894">
            <v>142615</v>
          </cell>
          <cell r="J1894" t="b">
            <v>0</v>
          </cell>
        </row>
        <row r="1895">
          <cell r="A1895">
            <v>199907001</v>
          </cell>
          <cell r="B1895">
            <v>39142</v>
          </cell>
          <cell r="C1895">
            <v>1217357</v>
          </cell>
          <cell r="D1895">
            <v>914510</v>
          </cell>
          <cell r="E1895">
            <v>302848</v>
          </cell>
          <cell r="F1895">
            <v>2643611</v>
          </cell>
          <cell r="G1895">
            <v>1727696</v>
          </cell>
          <cell r="H1895">
            <v>188218</v>
          </cell>
          <cell r="I1895">
            <v>188238</v>
          </cell>
          <cell r="J1895" t="b">
            <v>0</v>
          </cell>
        </row>
        <row r="1896">
          <cell r="A1896">
            <v>199907001</v>
          </cell>
          <cell r="B1896">
            <v>39508</v>
          </cell>
          <cell r="C1896">
            <v>1406201</v>
          </cell>
          <cell r="D1896">
            <v>811543</v>
          </cell>
          <cell r="E1896">
            <v>594658</v>
          </cell>
          <cell r="F1896">
            <v>2806578</v>
          </cell>
          <cell r="G1896">
            <v>1797739</v>
          </cell>
          <cell r="H1896">
            <v>223179</v>
          </cell>
          <cell r="I1896">
            <v>207006</v>
          </cell>
          <cell r="J1896" t="b">
            <v>0</v>
          </cell>
        </row>
        <row r="1897">
          <cell r="A1897">
            <v>199907002</v>
          </cell>
          <cell r="B1897">
            <v>36923</v>
          </cell>
          <cell r="C1897">
            <v>23955000</v>
          </cell>
          <cell r="D1897">
            <v>0</v>
          </cell>
          <cell r="E1897">
            <v>14238000</v>
          </cell>
          <cell r="F1897">
            <v>49253000</v>
          </cell>
          <cell r="G1897">
            <v>142000</v>
          </cell>
          <cell r="H1897">
            <v>0</v>
          </cell>
          <cell r="I1897">
            <v>0</v>
          </cell>
          <cell r="J1897" t="b">
            <v>0</v>
          </cell>
        </row>
        <row r="1898">
          <cell r="A1898">
            <v>199907002</v>
          </cell>
          <cell r="B1898">
            <v>37288</v>
          </cell>
          <cell r="C1898">
            <v>19710000</v>
          </cell>
          <cell r="D1898">
            <v>0</v>
          </cell>
          <cell r="E1898">
            <v>12722000</v>
          </cell>
          <cell r="F1898">
            <v>48547000</v>
          </cell>
          <cell r="G1898">
            <v>147000</v>
          </cell>
          <cell r="H1898">
            <v>0</v>
          </cell>
          <cell r="I1898">
            <v>0</v>
          </cell>
          <cell r="J1898" t="b">
            <v>0</v>
          </cell>
        </row>
        <row r="1899">
          <cell r="A1899">
            <v>199907002</v>
          </cell>
          <cell r="B1899">
            <v>37316</v>
          </cell>
          <cell r="C1899">
            <v>19906516</v>
          </cell>
          <cell r="D1899">
            <v>7035596</v>
          </cell>
          <cell r="E1899">
            <v>12870919</v>
          </cell>
          <cell r="F1899">
            <v>42251511</v>
          </cell>
          <cell r="H1899">
            <v>1454056</v>
          </cell>
          <cell r="I1899">
            <v>1443790</v>
          </cell>
          <cell r="J1899" t="b">
            <v>0</v>
          </cell>
        </row>
        <row r="1900">
          <cell r="A1900">
            <v>199907002</v>
          </cell>
          <cell r="B1900">
            <v>37653</v>
          </cell>
          <cell r="C1900">
            <v>19906516</v>
          </cell>
          <cell r="D1900">
            <v>7035596</v>
          </cell>
          <cell r="E1900">
            <v>12870919</v>
          </cell>
          <cell r="F1900">
            <v>42251511</v>
          </cell>
          <cell r="H1900">
            <v>1454056</v>
          </cell>
          <cell r="I1900">
            <v>1443790</v>
          </cell>
          <cell r="J1900" t="b">
            <v>0</v>
          </cell>
        </row>
        <row r="1901">
          <cell r="A1901">
            <v>199907002</v>
          </cell>
          <cell r="B1901">
            <v>38018</v>
          </cell>
          <cell r="C1901">
            <v>21527559</v>
          </cell>
          <cell r="D1901">
            <v>9541083</v>
          </cell>
          <cell r="E1901">
            <v>11986475</v>
          </cell>
          <cell r="F1901">
            <v>43079192</v>
          </cell>
          <cell r="H1901">
            <v>1224279</v>
          </cell>
          <cell r="I1901">
            <v>1230529</v>
          </cell>
          <cell r="J1901" t="b">
            <v>0</v>
          </cell>
        </row>
        <row r="1902">
          <cell r="A1902">
            <v>199907002</v>
          </cell>
          <cell r="B1902">
            <v>38384</v>
          </cell>
          <cell r="C1902">
            <v>20709549</v>
          </cell>
          <cell r="D1902">
            <v>7078366</v>
          </cell>
          <cell r="E1902">
            <v>13631183</v>
          </cell>
          <cell r="F1902">
            <v>43877165</v>
          </cell>
          <cell r="H1902">
            <v>1986773</v>
          </cell>
          <cell r="I1902">
            <v>2000685</v>
          </cell>
          <cell r="J1902" t="b">
            <v>0</v>
          </cell>
        </row>
        <row r="1903">
          <cell r="A1903">
            <v>199907002</v>
          </cell>
          <cell r="B1903">
            <v>38749</v>
          </cell>
          <cell r="C1903">
            <v>26585000</v>
          </cell>
          <cell r="D1903">
            <v>12009000</v>
          </cell>
          <cell r="E1903">
            <v>14576000</v>
          </cell>
          <cell r="F1903">
            <v>49264000</v>
          </cell>
          <cell r="G1903">
            <v>367495</v>
          </cell>
          <cell r="H1903">
            <v>2545000</v>
          </cell>
          <cell r="I1903">
            <v>2553000</v>
          </cell>
          <cell r="J1903" t="b">
            <v>0</v>
          </cell>
        </row>
        <row r="1904">
          <cell r="A1904">
            <v>199907002</v>
          </cell>
          <cell r="B1904">
            <v>39114</v>
          </cell>
          <cell r="C1904">
            <v>47514000</v>
          </cell>
          <cell r="D1904">
            <v>28266000</v>
          </cell>
          <cell r="E1904">
            <v>19247000</v>
          </cell>
          <cell r="F1904">
            <v>89097000</v>
          </cell>
          <cell r="G1904">
            <v>719605</v>
          </cell>
          <cell r="H1904">
            <v>4520000</v>
          </cell>
          <cell r="I1904">
            <v>4421000</v>
          </cell>
          <cell r="J1904" t="b">
            <v>0</v>
          </cell>
        </row>
        <row r="1905">
          <cell r="A1905">
            <v>199911001</v>
          </cell>
          <cell r="B1905">
            <v>36861</v>
          </cell>
          <cell r="C1905">
            <v>1023319</v>
          </cell>
          <cell r="D1905">
            <v>983609</v>
          </cell>
          <cell r="E1905">
            <v>39710</v>
          </cell>
          <cell r="F1905">
            <v>256814</v>
          </cell>
          <cell r="G1905">
            <v>170794</v>
          </cell>
          <cell r="H1905">
            <v>38443</v>
          </cell>
          <cell r="I1905">
            <v>12619</v>
          </cell>
          <cell r="J1905" t="b">
            <v>1</v>
          </cell>
        </row>
        <row r="1906">
          <cell r="A1906">
            <v>199911001</v>
          </cell>
          <cell r="B1906">
            <v>37226</v>
          </cell>
          <cell r="C1906">
            <v>1031235</v>
          </cell>
          <cell r="D1906">
            <v>967651</v>
          </cell>
          <cell r="E1906">
            <v>63584</v>
          </cell>
          <cell r="F1906">
            <v>312615</v>
          </cell>
          <cell r="G1906">
            <v>195379</v>
          </cell>
          <cell r="H1906">
            <v>75250</v>
          </cell>
          <cell r="I1906">
            <v>42190</v>
          </cell>
          <cell r="J1906" t="b">
            <v>1</v>
          </cell>
        </row>
        <row r="1907">
          <cell r="A1907">
            <v>199911001</v>
          </cell>
          <cell r="B1907">
            <v>37591</v>
          </cell>
          <cell r="C1907">
            <v>1124057</v>
          </cell>
          <cell r="D1907">
            <v>1045057</v>
          </cell>
          <cell r="E1907">
            <v>79000</v>
          </cell>
          <cell r="F1907">
            <v>312755</v>
          </cell>
          <cell r="G1907">
            <v>226361</v>
          </cell>
          <cell r="H1907">
            <v>44685</v>
          </cell>
          <cell r="I1907">
            <v>22128</v>
          </cell>
          <cell r="J1907" t="b">
            <v>1</v>
          </cell>
        </row>
        <row r="1908">
          <cell r="A1908">
            <v>199911001</v>
          </cell>
          <cell r="B1908">
            <v>38687</v>
          </cell>
          <cell r="C1908">
            <v>639548</v>
          </cell>
          <cell r="D1908">
            <v>344258</v>
          </cell>
          <cell r="E1908">
            <v>295290</v>
          </cell>
          <cell r="F1908">
            <v>486923</v>
          </cell>
          <cell r="G1908">
            <v>293638</v>
          </cell>
          <cell r="H1908">
            <v>68734</v>
          </cell>
          <cell r="I1908">
            <v>59460</v>
          </cell>
          <cell r="J1908" t="b">
            <v>0</v>
          </cell>
        </row>
        <row r="1909">
          <cell r="A1909">
            <v>199911001</v>
          </cell>
          <cell r="B1909">
            <v>39052</v>
          </cell>
          <cell r="C1909">
            <v>653898</v>
          </cell>
          <cell r="D1909">
            <v>338485</v>
          </cell>
          <cell r="E1909">
            <v>315413</v>
          </cell>
          <cell r="F1909">
            <v>448583</v>
          </cell>
          <cell r="G1909">
            <v>315948</v>
          </cell>
          <cell r="H1909">
            <v>51433</v>
          </cell>
          <cell r="I1909">
            <v>45323</v>
          </cell>
          <cell r="J1909" t="b">
            <v>0</v>
          </cell>
        </row>
        <row r="1910">
          <cell r="A1910">
            <v>200004001</v>
          </cell>
          <cell r="B1910">
            <v>36951</v>
          </cell>
          <cell r="C1910">
            <v>104277</v>
          </cell>
          <cell r="D1910">
            <v>0</v>
          </cell>
          <cell r="E1910">
            <v>74600</v>
          </cell>
          <cell r="F1910">
            <v>261497</v>
          </cell>
          <cell r="G1910">
            <v>241067</v>
          </cell>
          <cell r="H1910">
            <v>12635</v>
          </cell>
          <cell r="I1910">
            <v>12798</v>
          </cell>
          <cell r="J1910" t="b">
            <v>0</v>
          </cell>
        </row>
        <row r="1911">
          <cell r="A1911">
            <v>200004001</v>
          </cell>
          <cell r="B1911">
            <v>37316</v>
          </cell>
          <cell r="C1911">
            <v>132797</v>
          </cell>
          <cell r="D1911">
            <v>0</v>
          </cell>
          <cell r="E1911">
            <v>85505</v>
          </cell>
          <cell r="F1911">
            <v>278236</v>
          </cell>
          <cell r="G1911">
            <v>260622</v>
          </cell>
          <cell r="H1911">
            <v>19880</v>
          </cell>
          <cell r="I1911">
            <v>20807</v>
          </cell>
          <cell r="J1911" t="b">
            <v>0</v>
          </cell>
        </row>
        <row r="1912">
          <cell r="A1912">
            <v>200004001</v>
          </cell>
          <cell r="B1912">
            <v>37681</v>
          </cell>
          <cell r="C1912">
            <v>120413</v>
          </cell>
          <cell r="D1912">
            <v>0</v>
          </cell>
          <cell r="E1912">
            <v>95982</v>
          </cell>
          <cell r="F1912">
            <v>272283</v>
          </cell>
          <cell r="G1912">
            <v>244493</v>
          </cell>
          <cell r="H1912">
            <v>18542</v>
          </cell>
          <cell r="I1912">
            <v>20058</v>
          </cell>
          <cell r="J1912" t="b">
            <v>0</v>
          </cell>
        </row>
        <row r="1913">
          <cell r="A1913">
            <v>200004001</v>
          </cell>
          <cell r="B1913">
            <v>38047</v>
          </cell>
          <cell r="C1913">
            <v>62983</v>
          </cell>
          <cell r="D1913">
            <v>0</v>
          </cell>
          <cell r="E1913">
            <v>35464</v>
          </cell>
          <cell r="F1913">
            <v>285681</v>
          </cell>
          <cell r="G1913">
            <v>254302</v>
          </cell>
          <cell r="H1913">
            <v>19881</v>
          </cell>
          <cell r="I1913">
            <v>20808</v>
          </cell>
          <cell r="J1913" t="b">
            <v>0</v>
          </cell>
        </row>
        <row r="1914">
          <cell r="A1914">
            <v>200004001</v>
          </cell>
          <cell r="B1914">
            <v>38412</v>
          </cell>
          <cell r="C1914">
            <v>63598</v>
          </cell>
          <cell r="D1914">
            <v>21570</v>
          </cell>
          <cell r="F1914">
            <v>300410</v>
          </cell>
          <cell r="G1914">
            <v>268567</v>
          </cell>
          <cell r="H1914">
            <v>13478</v>
          </cell>
          <cell r="I1914">
            <v>13311</v>
          </cell>
          <cell r="J1914" t="b">
            <v>0</v>
          </cell>
        </row>
        <row r="1915">
          <cell r="A1915">
            <v>200004001</v>
          </cell>
          <cell r="B1915">
            <v>38777</v>
          </cell>
          <cell r="C1915">
            <v>76718</v>
          </cell>
          <cell r="D1915">
            <v>23483</v>
          </cell>
          <cell r="E1915">
            <v>53236</v>
          </cell>
          <cell r="F1915">
            <v>313206</v>
          </cell>
          <cell r="G1915">
            <v>287840</v>
          </cell>
          <cell r="H1915">
            <v>10851</v>
          </cell>
          <cell r="I1915">
            <v>10926</v>
          </cell>
          <cell r="J1915" t="b">
            <v>0</v>
          </cell>
        </row>
        <row r="1916">
          <cell r="A1916">
            <v>200004001</v>
          </cell>
          <cell r="B1916">
            <v>39142</v>
          </cell>
          <cell r="C1916">
            <v>84573</v>
          </cell>
          <cell r="D1916">
            <v>23464</v>
          </cell>
          <cell r="E1916">
            <v>61108</v>
          </cell>
          <cell r="F1916">
            <v>325714</v>
          </cell>
          <cell r="G1916">
            <v>289651</v>
          </cell>
          <cell r="H1916">
            <v>11939</v>
          </cell>
          <cell r="I1916">
            <v>12176</v>
          </cell>
          <cell r="J1916" t="b">
            <v>0</v>
          </cell>
        </row>
        <row r="1917">
          <cell r="A1917">
            <v>200004002</v>
          </cell>
          <cell r="B1917">
            <v>36647</v>
          </cell>
          <cell r="C1917">
            <v>110368</v>
          </cell>
          <cell r="D1917">
            <v>41564</v>
          </cell>
          <cell r="E1917">
            <v>68803</v>
          </cell>
          <cell r="F1917">
            <v>65177</v>
          </cell>
          <cell r="G1917">
            <v>0</v>
          </cell>
          <cell r="H1917">
            <v>17406</v>
          </cell>
          <cell r="I1917">
            <v>14190</v>
          </cell>
          <cell r="J1917" t="b">
            <v>0</v>
          </cell>
        </row>
        <row r="1918">
          <cell r="A1918">
            <v>200004002</v>
          </cell>
          <cell r="B1918">
            <v>37012</v>
          </cell>
          <cell r="C1918">
            <v>180125</v>
          </cell>
          <cell r="D1918">
            <v>69292</v>
          </cell>
          <cell r="E1918">
            <v>110833</v>
          </cell>
          <cell r="F1918">
            <v>387519</v>
          </cell>
          <cell r="G1918">
            <v>0</v>
          </cell>
          <cell r="H1918">
            <v>59417</v>
          </cell>
          <cell r="I1918">
            <v>69717</v>
          </cell>
          <cell r="J1918" t="b">
            <v>0</v>
          </cell>
        </row>
        <row r="1919">
          <cell r="A1919">
            <v>200004002</v>
          </cell>
          <cell r="B1919">
            <v>37377</v>
          </cell>
          <cell r="C1919">
            <v>249146</v>
          </cell>
          <cell r="D1919">
            <v>106231</v>
          </cell>
          <cell r="E1919">
            <v>142914</v>
          </cell>
          <cell r="F1919">
            <v>614234</v>
          </cell>
          <cell r="G1919">
            <v>125746</v>
          </cell>
          <cell r="H1919">
            <v>61407</v>
          </cell>
          <cell r="I1919">
            <v>61216</v>
          </cell>
          <cell r="J1919" t="b">
            <v>0</v>
          </cell>
        </row>
        <row r="1920">
          <cell r="A1920">
            <v>200004002</v>
          </cell>
          <cell r="B1920">
            <v>38108</v>
          </cell>
          <cell r="C1920">
            <v>305890</v>
          </cell>
          <cell r="D1920">
            <v>135655</v>
          </cell>
          <cell r="E1920">
            <v>170235</v>
          </cell>
          <cell r="F1920">
            <v>902144</v>
          </cell>
          <cell r="G1920">
            <v>223523</v>
          </cell>
          <cell r="H1920">
            <v>20733</v>
          </cell>
          <cell r="I1920">
            <v>22182</v>
          </cell>
          <cell r="J1920" t="b">
            <v>0</v>
          </cell>
        </row>
        <row r="1921">
          <cell r="A1921">
            <v>200004002</v>
          </cell>
          <cell r="B1921">
            <v>38473</v>
          </cell>
          <cell r="C1921">
            <v>306437</v>
          </cell>
          <cell r="D1921">
            <v>116413</v>
          </cell>
          <cell r="E1921">
            <v>190024</v>
          </cell>
          <cell r="F1921">
            <v>1015931</v>
          </cell>
          <cell r="G1921">
            <v>253769</v>
          </cell>
          <cell r="H1921">
            <v>40049</v>
          </cell>
          <cell r="I1921">
            <v>37505</v>
          </cell>
          <cell r="J1921" t="b">
            <v>0</v>
          </cell>
        </row>
        <row r="1922">
          <cell r="A1922">
            <v>200007001</v>
          </cell>
          <cell r="B1922">
            <v>37681</v>
          </cell>
          <cell r="J1922" t="b">
            <v>1</v>
          </cell>
        </row>
        <row r="1923">
          <cell r="A1923">
            <v>200007001</v>
          </cell>
          <cell r="B1923">
            <v>38047</v>
          </cell>
          <cell r="J1923" t="b">
            <v>1</v>
          </cell>
        </row>
        <row r="1924">
          <cell r="A1924">
            <v>200007001</v>
          </cell>
          <cell r="B1924">
            <v>38412</v>
          </cell>
          <cell r="J1924" t="b">
            <v>1</v>
          </cell>
        </row>
        <row r="1925">
          <cell r="A1925">
            <v>200007002</v>
          </cell>
          <cell r="B1925">
            <v>37316</v>
          </cell>
          <cell r="C1925">
            <v>1853569</v>
          </cell>
          <cell r="D1925">
            <v>1179322</v>
          </cell>
          <cell r="E1925">
            <v>674247</v>
          </cell>
          <cell r="F1925">
            <v>2928780</v>
          </cell>
          <cell r="G1925">
            <v>239917</v>
          </cell>
          <cell r="H1925">
            <v>-19295</v>
          </cell>
          <cell r="I1925">
            <v>-29472</v>
          </cell>
          <cell r="J1925" t="b">
            <v>0</v>
          </cell>
        </row>
        <row r="1926">
          <cell r="A1926">
            <v>200007002</v>
          </cell>
          <cell r="B1926">
            <v>37681</v>
          </cell>
          <cell r="C1926">
            <v>1517416</v>
          </cell>
          <cell r="D1926">
            <v>891250</v>
          </cell>
          <cell r="E1926">
            <v>626166</v>
          </cell>
          <cell r="F1926">
            <v>1894230</v>
          </cell>
          <cell r="G1926">
            <v>259196</v>
          </cell>
          <cell r="H1926">
            <v>-69739</v>
          </cell>
          <cell r="I1926">
            <v>-68923</v>
          </cell>
          <cell r="J1926" t="b">
            <v>0</v>
          </cell>
        </row>
        <row r="1927">
          <cell r="A1927">
            <v>200007002</v>
          </cell>
          <cell r="B1927">
            <v>38047</v>
          </cell>
          <cell r="C1927">
            <v>1926528</v>
          </cell>
          <cell r="D1927">
            <v>1318345</v>
          </cell>
          <cell r="E1927">
            <v>608182</v>
          </cell>
          <cell r="F1927">
            <v>2059779</v>
          </cell>
          <cell r="G1927">
            <v>282413</v>
          </cell>
          <cell r="H1927">
            <v>10212</v>
          </cell>
          <cell r="I1927">
            <v>6600</v>
          </cell>
          <cell r="J1927" t="b">
            <v>0</v>
          </cell>
        </row>
        <row r="1928">
          <cell r="A1928">
            <v>200007002</v>
          </cell>
          <cell r="B1928">
            <v>38412</v>
          </cell>
          <cell r="C1928">
            <v>2042041</v>
          </cell>
          <cell r="D1928">
            <v>1409102</v>
          </cell>
          <cell r="E1928">
            <v>632939</v>
          </cell>
          <cell r="F1928">
            <v>2264284</v>
          </cell>
          <cell r="G1928">
            <v>318902</v>
          </cell>
          <cell r="H1928">
            <v>57697</v>
          </cell>
          <cell r="I1928">
            <v>52029</v>
          </cell>
          <cell r="J1928" t="b">
            <v>0</v>
          </cell>
        </row>
        <row r="1929">
          <cell r="A1929">
            <v>200007002</v>
          </cell>
          <cell r="B1929">
            <v>38777</v>
          </cell>
          <cell r="C1929">
            <v>2410610</v>
          </cell>
          <cell r="D1929">
            <v>1652886</v>
          </cell>
          <cell r="E1929">
            <v>757724</v>
          </cell>
          <cell r="F1929">
            <v>3566038</v>
          </cell>
          <cell r="G1929">
            <v>341615</v>
          </cell>
          <cell r="H1929">
            <v>249201</v>
          </cell>
          <cell r="I1929">
            <v>238388</v>
          </cell>
          <cell r="J1929" t="b">
            <v>0</v>
          </cell>
        </row>
        <row r="1930">
          <cell r="A1930">
            <v>200007002</v>
          </cell>
          <cell r="B1930">
            <v>39142</v>
          </cell>
          <cell r="C1930">
            <v>1985303</v>
          </cell>
          <cell r="D1930">
            <v>1186469</v>
          </cell>
          <cell r="E1930">
            <v>798834</v>
          </cell>
          <cell r="F1930">
            <v>2738795</v>
          </cell>
          <cell r="G1930">
            <v>361783</v>
          </cell>
          <cell r="H1930">
            <v>161351</v>
          </cell>
          <cell r="I1930">
            <v>154605</v>
          </cell>
          <cell r="J1930" t="b">
            <v>0</v>
          </cell>
        </row>
        <row r="1931">
          <cell r="A1931">
            <v>200012001</v>
          </cell>
          <cell r="B1931">
            <v>36586</v>
          </cell>
          <cell r="C1931">
            <v>97585</v>
          </cell>
          <cell r="D1931">
            <v>74670</v>
          </cell>
          <cell r="E1931">
            <v>22915</v>
          </cell>
          <cell r="F1931">
            <v>537690</v>
          </cell>
          <cell r="H1931">
            <v>2720</v>
          </cell>
          <cell r="I1931">
            <v>2382</v>
          </cell>
          <cell r="J1931" t="b">
            <v>0</v>
          </cell>
        </row>
        <row r="1932">
          <cell r="A1932">
            <v>200012001</v>
          </cell>
          <cell r="B1932">
            <v>36951</v>
          </cell>
          <cell r="C1932">
            <v>172573</v>
          </cell>
          <cell r="D1932">
            <v>148968</v>
          </cell>
          <cell r="E1932">
            <v>23604</v>
          </cell>
          <cell r="F1932">
            <v>673069</v>
          </cell>
          <cell r="H1932">
            <v>1286</v>
          </cell>
          <cell r="I1932">
            <v>289</v>
          </cell>
          <cell r="J1932" t="b">
            <v>0</v>
          </cell>
        </row>
        <row r="1933">
          <cell r="A1933">
            <v>200012001</v>
          </cell>
          <cell r="B1933">
            <v>37316</v>
          </cell>
          <cell r="C1933">
            <v>138850</v>
          </cell>
          <cell r="D1933">
            <v>113978</v>
          </cell>
          <cell r="E1933">
            <v>24871</v>
          </cell>
          <cell r="F1933">
            <v>688131</v>
          </cell>
          <cell r="H1933">
            <v>1503</v>
          </cell>
          <cell r="I1933">
            <v>2253</v>
          </cell>
          <cell r="J1933" t="b">
            <v>0</v>
          </cell>
        </row>
        <row r="1934">
          <cell r="A1934">
            <v>200012001</v>
          </cell>
          <cell r="B1934">
            <v>37681</v>
          </cell>
          <cell r="C1934">
            <v>164317</v>
          </cell>
          <cell r="D1934">
            <v>113378</v>
          </cell>
          <cell r="E1934">
            <v>50939</v>
          </cell>
          <cell r="F1934">
            <v>730482</v>
          </cell>
          <cell r="H1934">
            <v>41231</v>
          </cell>
          <cell r="I1934">
            <v>46892</v>
          </cell>
          <cell r="J1934" t="b">
            <v>0</v>
          </cell>
        </row>
        <row r="1935">
          <cell r="A1935">
            <v>200012001</v>
          </cell>
          <cell r="B1935">
            <v>38047</v>
          </cell>
          <cell r="C1935">
            <v>196204</v>
          </cell>
          <cell r="D1935">
            <v>102793</v>
          </cell>
          <cell r="E1935">
            <v>93410</v>
          </cell>
          <cell r="F1935">
            <v>765343</v>
          </cell>
          <cell r="H1935">
            <v>63021</v>
          </cell>
          <cell r="I1935">
            <v>72526</v>
          </cell>
          <cell r="J1935" t="b">
            <v>0</v>
          </cell>
        </row>
        <row r="1936">
          <cell r="A1936">
            <v>200012001</v>
          </cell>
          <cell r="B1936">
            <v>38412</v>
          </cell>
          <cell r="C1936">
            <v>199854</v>
          </cell>
          <cell r="D1936">
            <v>80541</v>
          </cell>
          <cell r="E1936">
            <v>119313</v>
          </cell>
          <cell r="F1936">
            <v>761855</v>
          </cell>
          <cell r="H1936">
            <v>40886</v>
          </cell>
          <cell r="I1936">
            <v>58144</v>
          </cell>
          <cell r="J1936" t="b">
            <v>0</v>
          </cell>
        </row>
        <row r="1937">
          <cell r="A1937">
            <v>200012001</v>
          </cell>
          <cell r="B1937">
            <v>38777</v>
          </cell>
          <cell r="C1937">
            <v>615793</v>
          </cell>
          <cell r="D1937">
            <v>475100</v>
          </cell>
          <cell r="E1937">
            <v>140692</v>
          </cell>
          <cell r="F1937">
            <v>771595</v>
          </cell>
          <cell r="G1937">
            <v>402332</v>
          </cell>
          <cell r="H1937">
            <v>32019</v>
          </cell>
          <cell r="I1937">
            <v>46049</v>
          </cell>
          <cell r="J1937" t="b">
            <v>0</v>
          </cell>
        </row>
        <row r="1938">
          <cell r="A1938">
            <v>200012001</v>
          </cell>
          <cell r="B1938">
            <v>39142</v>
          </cell>
          <cell r="C1938">
            <v>619683</v>
          </cell>
          <cell r="D1938">
            <v>454848</v>
          </cell>
          <cell r="E1938">
            <v>164835</v>
          </cell>
          <cell r="F1938">
            <v>884385</v>
          </cell>
          <cell r="G1938">
            <v>405454</v>
          </cell>
          <cell r="H1938">
            <v>49245</v>
          </cell>
          <cell r="I1938">
            <v>55342</v>
          </cell>
          <cell r="J1938" t="b">
            <v>0</v>
          </cell>
        </row>
        <row r="1939">
          <cell r="A1939">
            <v>200012001</v>
          </cell>
          <cell r="B1939">
            <v>39508</v>
          </cell>
          <cell r="C1939">
            <v>618151</v>
          </cell>
          <cell r="D1939">
            <v>438624</v>
          </cell>
          <cell r="E1939">
            <v>179527</v>
          </cell>
          <cell r="F1939">
            <v>876953</v>
          </cell>
          <cell r="G1939">
            <v>407171</v>
          </cell>
          <cell r="H1939">
            <v>33675</v>
          </cell>
          <cell r="I1939">
            <v>36462</v>
          </cell>
          <cell r="J1939" t="b">
            <v>0</v>
          </cell>
        </row>
        <row r="1940">
          <cell r="A1940">
            <v>200004002</v>
          </cell>
          <cell r="B1940">
            <v>39934</v>
          </cell>
          <cell r="C1940">
            <v>357556</v>
          </cell>
          <cell r="D1940">
            <v>79720</v>
          </cell>
          <cell r="E1940">
            <v>277835</v>
          </cell>
          <cell r="F1940">
            <v>498289</v>
          </cell>
          <cell r="G1940">
            <v>251738</v>
          </cell>
          <cell r="H1940">
            <v>59763</v>
          </cell>
          <cell r="I1940">
            <v>60272</v>
          </cell>
          <cell r="J1940" t="b">
            <v>0</v>
          </cell>
        </row>
        <row r="1941">
          <cell r="A1941">
            <v>200004002</v>
          </cell>
          <cell r="B1941">
            <v>39569</v>
          </cell>
          <cell r="C1941">
            <v>294709</v>
          </cell>
          <cell r="D1941">
            <v>60556</v>
          </cell>
          <cell r="E1941">
            <v>234153</v>
          </cell>
          <cell r="F1941">
            <v>513717</v>
          </cell>
          <cell r="G1941">
            <v>256114</v>
          </cell>
          <cell r="H1941">
            <v>38703</v>
          </cell>
          <cell r="I1941">
            <v>41923</v>
          </cell>
          <cell r="J1941" t="b">
            <v>0</v>
          </cell>
        </row>
        <row r="1942">
          <cell r="A1942">
            <v>200012002</v>
          </cell>
          <cell r="B1942">
            <v>36951</v>
          </cell>
          <cell r="C1942">
            <v>9125345</v>
          </cell>
          <cell r="D1942">
            <v>8452528</v>
          </cell>
          <cell r="E1942">
            <v>672817</v>
          </cell>
          <cell r="F1942">
            <v>10006253</v>
          </cell>
          <cell r="G1942">
            <v>2716534</v>
          </cell>
          <cell r="H1942">
            <v>857235</v>
          </cell>
          <cell r="I1942">
            <v>841035</v>
          </cell>
          <cell r="J1942" t="b">
            <v>1</v>
          </cell>
        </row>
        <row r="1943">
          <cell r="A1943">
            <v>200012002</v>
          </cell>
          <cell r="B1943">
            <v>37316</v>
          </cell>
          <cell r="C1943">
            <v>8694343</v>
          </cell>
          <cell r="D1943">
            <v>7932642</v>
          </cell>
          <cell r="E1943">
            <v>761701</v>
          </cell>
          <cell r="F1943">
            <v>11639106</v>
          </cell>
          <cell r="G1943">
            <v>2868760</v>
          </cell>
          <cell r="H1943">
            <v>1041858</v>
          </cell>
          <cell r="I1943">
            <v>967006</v>
          </cell>
          <cell r="J1943" t="b">
            <v>1</v>
          </cell>
        </row>
        <row r="1944">
          <cell r="A1944">
            <v>200012002</v>
          </cell>
          <cell r="B1944">
            <v>37681</v>
          </cell>
          <cell r="C1944">
            <v>9397573</v>
          </cell>
          <cell r="D1944">
            <v>8692106</v>
          </cell>
          <cell r="E1944">
            <v>705467</v>
          </cell>
          <cell r="F1944">
            <v>14148052</v>
          </cell>
          <cell r="G1944">
            <v>2966911</v>
          </cell>
          <cell r="H1944">
            <v>1555222</v>
          </cell>
          <cell r="I1944">
            <v>1511092</v>
          </cell>
          <cell r="J1944" t="b">
            <v>1</v>
          </cell>
        </row>
        <row r="1945">
          <cell r="A1945">
            <v>200012002</v>
          </cell>
          <cell r="B1945">
            <v>39508</v>
          </cell>
          <cell r="C1945">
            <v>28903506</v>
          </cell>
          <cell r="D1945">
            <v>23058111</v>
          </cell>
          <cell r="E1945">
            <v>5845395</v>
          </cell>
          <cell r="F1945">
            <v>32985924</v>
          </cell>
          <cell r="G1945">
            <v>453124</v>
          </cell>
          <cell r="H1945">
            <v>2764572</v>
          </cell>
          <cell r="I1945">
            <v>2679348</v>
          </cell>
          <cell r="J1945" t="b">
            <v>0</v>
          </cell>
        </row>
        <row r="1946">
          <cell r="A1946">
            <v>200012003</v>
          </cell>
          <cell r="B1946">
            <v>36770</v>
          </cell>
          <cell r="C1946">
            <v>716022</v>
          </cell>
          <cell r="D1946">
            <v>644592</v>
          </cell>
          <cell r="E1946">
            <v>71429</v>
          </cell>
          <cell r="F1946">
            <v>650368</v>
          </cell>
          <cell r="G1946">
            <v>247898</v>
          </cell>
          <cell r="H1946">
            <v>26070</v>
          </cell>
          <cell r="I1946">
            <v>35058</v>
          </cell>
          <cell r="J1946" t="b">
            <v>1</v>
          </cell>
        </row>
        <row r="1947">
          <cell r="A1947">
            <v>200012003</v>
          </cell>
          <cell r="B1947">
            <v>37135</v>
          </cell>
          <cell r="C1947">
            <v>1254768</v>
          </cell>
          <cell r="D1947">
            <v>1178173</v>
          </cell>
          <cell r="E1947">
            <v>76594</v>
          </cell>
          <cell r="F1947">
            <v>721818</v>
          </cell>
          <cell r="G1947">
            <v>264121</v>
          </cell>
          <cell r="H1947">
            <v>44739</v>
          </cell>
          <cell r="I1947">
            <v>38763</v>
          </cell>
          <cell r="J1947" t="b">
            <v>1</v>
          </cell>
        </row>
        <row r="1948">
          <cell r="A1948">
            <v>200012003</v>
          </cell>
          <cell r="B1948">
            <v>37500</v>
          </cell>
          <cell r="C1948">
            <v>2582180</v>
          </cell>
          <cell r="D1948">
            <v>2493156</v>
          </cell>
          <cell r="E1948">
            <v>89023</v>
          </cell>
          <cell r="F1948">
            <v>2306481</v>
          </cell>
          <cell r="G1948">
            <v>270636</v>
          </cell>
          <cell r="H1948">
            <v>53856</v>
          </cell>
          <cell r="I1948">
            <v>70368</v>
          </cell>
          <cell r="J1948" t="b">
            <v>1</v>
          </cell>
        </row>
        <row r="1949">
          <cell r="A1949">
            <v>200012003</v>
          </cell>
          <cell r="B1949">
            <v>37865</v>
          </cell>
          <cell r="C1949">
            <v>3183089</v>
          </cell>
          <cell r="D1949">
            <v>3076451</v>
          </cell>
          <cell r="E1949">
            <v>106638</v>
          </cell>
          <cell r="F1949">
            <v>4140049</v>
          </cell>
          <cell r="G1949">
            <v>271000</v>
          </cell>
          <cell r="H1949">
            <v>104808</v>
          </cell>
          <cell r="I1949">
            <v>60295</v>
          </cell>
          <cell r="J1949" t="b">
            <v>1</v>
          </cell>
        </row>
        <row r="1950">
          <cell r="A1950">
            <v>200012003</v>
          </cell>
          <cell r="B1950">
            <v>38231</v>
          </cell>
          <cell r="C1950">
            <v>3001070</v>
          </cell>
          <cell r="D1950">
            <v>2876733</v>
          </cell>
          <cell r="E1950">
            <v>124337</v>
          </cell>
          <cell r="F1950">
            <v>3058676</v>
          </cell>
          <cell r="G1950">
            <v>275000</v>
          </cell>
          <cell r="H1950">
            <v>80059</v>
          </cell>
          <cell r="I1950">
            <v>48809</v>
          </cell>
          <cell r="J1950" t="b">
            <v>1</v>
          </cell>
        </row>
        <row r="1951">
          <cell r="A1951">
            <v>200012003</v>
          </cell>
          <cell r="B1951">
            <v>38596</v>
          </cell>
          <cell r="C1951">
            <v>4121298</v>
          </cell>
          <cell r="D1951">
            <v>3968834</v>
          </cell>
          <cell r="E1951">
            <v>152464</v>
          </cell>
          <cell r="F1951">
            <v>3593707</v>
          </cell>
          <cell r="G1951">
            <v>275272</v>
          </cell>
          <cell r="H1951">
            <v>140319</v>
          </cell>
          <cell r="I1951">
            <v>62299</v>
          </cell>
          <cell r="J1951" t="b">
            <v>1</v>
          </cell>
        </row>
        <row r="1952">
          <cell r="A1952">
            <v>200012003</v>
          </cell>
          <cell r="B1952">
            <v>38961</v>
          </cell>
          <cell r="C1952">
            <v>5092176</v>
          </cell>
          <cell r="D1952">
            <v>4906554</v>
          </cell>
          <cell r="E1952">
            <v>185622</v>
          </cell>
          <cell r="F1952">
            <v>3724009</v>
          </cell>
          <cell r="G1952">
            <v>310991</v>
          </cell>
          <cell r="H1952">
            <v>122096</v>
          </cell>
          <cell r="I1952">
            <v>81414</v>
          </cell>
          <cell r="J1952" t="b">
            <v>1</v>
          </cell>
        </row>
        <row r="1953">
          <cell r="A1953">
            <v>200012003</v>
          </cell>
          <cell r="B1953">
            <v>39326</v>
          </cell>
          <cell r="C1953">
            <v>3405898</v>
          </cell>
          <cell r="D1953">
            <v>3097896</v>
          </cell>
          <cell r="E1953">
            <v>308001</v>
          </cell>
          <cell r="F1953">
            <v>7520841</v>
          </cell>
          <cell r="G1953">
            <v>311999</v>
          </cell>
          <cell r="H1953">
            <v>436156</v>
          </cell>
          <cell r="I1953">
            <v>322722</v>
          </cell>
          <cell r="J1953" t="b">
            <v>1</v>
          </cell>
        </row>
        <row r="1954">
          <cell r="A1954">
            <v>200012004</v>
          </cell>
          <cell r="B1954">
            <v>36586</v>
          </cell>
          <cell r="C1954">
            <v>1206273</v>
          </cell>
          <cell r="D1954">
            <v>1157402</v>
          </cell>
          <cell r="E1954">
            <v>48871</v>
          </cell>
          <cell r="F1954">
            <v>919929</v>
          </cell>
          <cell r="G1954">
            <v>740000</v>
          </cell>
          <cell r="H1954">
            <v>102292</v>
          </cell>
          <cell r="I1954">
            <v>76887</v>
          </cell>
          <cell r="J1954" t="b">
            <v>0</v>
          </cell>
        </row>
        <row r="1955">
          <cell r="A1955">
            <v>200012004</v>
          </cell>
          <cell r="B1955">
            <v>36951</v>
          </cell>
          <cell r="C1955">
            <v>1072681</v>
          </cell>
          <cell r="D1955">
            <v>1043825</v>
          </cell>
          <cell r="E1955">
            <v>28855</v>
          </cell>
          <cell r="F1955">
            <v>936351</v>
          </cell>
          <cell r="G1955">
            <v>753629</v>
          </cell>
          <cell r="H1955">
            <v>98434</v>
          </cell>
          <cell r="I1955">
            <v>67367</v>
          </cell>
          <cell r="J1955" t="b">
            <v>0</v>
          </cell>
        </row>
        <row r="1956">
          <cell r="A1956">
            <v>200012004</v>
          </cell>
          <cell r="B1956">
            <v>37316</v>
          </cell>
          <cell r="C1956">
            <v>929678</v>
          </cell>
          <cell r="D1956">
            <v>898070</v>
          </cell>
          <cell r="E1956">
            <v>31607</v>
          </cell>
          <cell r="F1956">
            <v>967542</v>
          </cell>
          <cell r="G1956">
            <v>767034</v>
          </cell>
          <cell r="H1956">
            <v>125859</v>
          </cell>
          <cell r="I1956">
            <v>94996</v>
          </cell>
          <cell r="J1956" t="b">
            <v>0</v>
          </cell>
        </row>
        <row r="1957">
          <cell r="A1957">
            <v>200012004</v>
          </cell>
          <cell r="B1957">
            <v>37681</v>
          </cell>
          <cell r="C1957">
            <v>761150</v>
          </cell>
          <cell r="D1957">
            <v>716083</v>
          </cell>
          <cell r="E1957">
            <v>45067</v>
          </cell>
          <cell r="F1957">
            <v>985822</v>
          </cell>
          <cell r="G1957">
            <v>777470</v>
          </cell>
          <cell r="H1957">
            <v>95346</v>
          </cell>
          <cell r="I1957">
            <v>70045</v>
          </cell>
          <cell r="J1957" t="b">
            <v>0</v>
          </cell>
        </row>
        <row r="1958">
          <cell r="A1958">
            <v>200012004</v>
          </cell>
          <cell r="B1958">
            <v>38047</v>
          </cell>
          <cell r="C1958">
            <v>688430</v>
          </cell>
          <cell r="D1958">
            <v>636622</v>
          </cell>
          <cell r="E1958">
            <v>51807</v>
          </cell>
          <cell r="F1958">
            <v>1019634</v>
          </cell>
          <cell r="G1958">
            <v>785015</v>
          </cell>
          <cell r="H1958">
            <v>84424</v>
          </cell>
          <cell r="I1958">
            <v>69862</v>
          </cell>
          <cell r="J1958" t="b">
            <v>0</v>
          </cell>
        </row>
        <row r="1959">
          <cell r="A1959">
            <v>200012004</v>
          </cell>
          <cell r="B1959">
            <v>38412</v>
          </cell>
          <cell r="C1959">
            <v>657910</v>
          </cell>
          <cell r="D1959">
            <v>601415</v>
          </cell>
          <cell r="E1959">
            <v>56494</v>
          </cell>
          <cell r="F1959">
            <v>1114306</v>
          </cell>
          <cell r="G1959">
            <v>801981</v>
          </cell>
          <cell r="H1959">
            <v>102483</v>
          </cell>
          <cell r="I1959">
            <v>90971</v>
          </cell>
          <cell r="J1959" t="b">
            <v>0</v>
          </cell>
        </row>
        <row r="1960">
          <cell r="A1960">
            <v>200012004</v>
          </cell>
          <cell r="B1960">
            <v>38777</v>
          </cell>
          <cell r="C1960">
            <v>547465</v>
          </cell>
          <cell r="D1960">
            <v>498923</v>
          </cell>
          <cell r="E1960">
            <v>48542</v>
          </cell>
          <cell r="F1960">
            <v>1099733</v>
          </cell>
          <cell r="G1960">
            <v>804047</v>
          </cell>
          <cell r="H1960">
            <v>104747</v>
          </cell>
          <cell r="I1960">
            <v>83090</v>
          </cell>
          <cell r="J1960" t="b">
            <v>0</v>
          </cell>
        </row>
        <row r="1961">
          <cell r="A1961">
            <v>200012004</v>
          </cell>
          <cell r="B1961">
            <v>39142</v>
          </cell>
          <cell r="C1961">
            <v>507641</v>
          </cell>
          <cell r="D1961">
            <v>444137</v>
          </cell>
          <cell r="E1961">
            <v>63504</v>
          </cell>
          <cell r="F1961">
            <v>1189082</v>
          </cell>
          <cell r="G1961">
            <v>800134</v>
          </cell>
          <cell r="H1961">
            <v>85222</v>
          </cell>
          <cell r="I1961">
            <v>78761</v>
          </cell>
          <cell r="J1961" t="b">
            <v>0</v>
          </cell>
        </row>
        <row r="1962">
          <cell r="A1962">
            <v>200012004</v>
          </cell>
          <cell r="B1962">
            <v>39508</v>
          </cell>
          <cell r="C1962">
            <v>449128</v>
          </cell>
          <cell r="D1962">
            <v>382339</v>
          </cell>
          <cell r="E1962">
            <v>66789</v>
          </cell>
          <cell r="F1962">
            <v>1070533</v>
          </cell>
          <cell r="G1962">
            <v>767877</v>
          </cell>
          <cell r="H1962">
            <v>47609</v>
          </cell>
          <cell r="I1962">
            <v>48436</v>
          </cell>
          <cell r="J1962" t="b">
            <v>0</v>
          </cell>
        </row>
        <row r="1963">
          <cell r="A1963">
            <v>200012005</v>
          </cell>
          <cell r="B1963">
            <v>36951</v>
          </cell>
          <cell r="C1963">
            <v>1410351</v>
          </cell>
          <cell r="D1963">
            <v>520314</v>
          </cell>
          <cell r="E1963">
            <v>890037</v>
          </cell>
          <cell r="F1963">
            <v>2860184</v>
          </cell>
          <cell r="G1963">
            <v>153761</v>
          </cell>
          <cell r="H1963">
            <v>132410</v>
          </cell>
          <cell r="I1963">
            <v>136352</v>
          </cell>
          <cell r="J1963" t="b">
            <v>0</v>
          </cell>
        </row>
        <row r="1964">
          <cell r="A1964">
            <v>200012005</v>
          </cell>
          <cell r="B1964">
            <v>37316</v>
          </cell>
          <cell r="C1964">
            <v>2691129</v>
          </cell>
          <cell r="D1964">
            <v>1042439</v>
          </cell>
          <cell r="E1964">
            <v>1648690</v>
          </cell>
          <cell r="F1964">
            <v>3884362</v>
          </cell>
          <cell r="G1964">
            <v>193313</v>
          </cell>
          <cell r="H1964">
            <v>244056</v>
          </cell>
          <cell r="I1964">
            <v>264418</v>
          </cell>
          <cell r="J1964" t="b">
            <v>0</v>
          </cell>
        </row>
        <row r="1965">
          <cell r="A1965">
            <v>200012005</v>
          </cell>
          <cell r="B1965">
            <v>37681</v>
          </cell>
          <cell r="C1965">
            <v>2965249</v>
          </cell>
          <cell r="D1965">
            <v>1218802</v>
          </cell>
          <cell r="E1965">
            <v>1746447</v>
          </cell>
          <cell r="F1965">
            <v>4984324</v>
          </cell>
          <cell r="G1965">
            <v>230418</v>
          </cell>
          <cell r="H1965">
            <v>192061</v>
          </cell>
          <cell r="I1965">
            <v>204552</v>
          </cell>
          <cell r="J1965" t="b">
            <v>0</v>
          </cell>
        </row>
        <row r="1966">
          <cell r="A1966">
            <v>200104002</v>
          </cell>
          <cell r="B1966">
            <v>36586</v>
          </cell>
          <cell r="C1966">
            <v>53614</v>
          </cell>
          <cell r="D1966">
            <v>29881</v>
          </cell>
          <cell r="E1966">
            <v>23733</v>
          </cell>
          <cell r="F1966">
            <v>359521</v>
          </cell>
          <cell r="G1966">
            <v>278479</v>
          </cell>
          <cell r="H1966">
            <v>979</v>
          </cell>
          <cell r="I1966">
            <v>3832</v>
          </cell>
          <cell r="J1966" t="b">
            <v>0</v>
          </cell>
        </row>
        <row r="1967">
          <cell r="A1967">
            <v>200104002</v>
          </cell>
          <cell r="B1967">
            <v>36951</v>
          </cell>
          <cell r="C1967">
            <v>77054</v>
          </cell>
          <cell r="D1967">
            <v>51043</v>
          </cell>
          <cell r="E1967">
            <v>26011</v>
          </cell>
          <cell r="F1967">
            <v>380639</v>
          </cell>
          <cell r="G1967">
            <v>286979</v>
          </cell>
          <cell r="H1967">
            <v>706</v>
          </cell>
          <cell r="I1967">
            <v>2277</v>
          </cell>
          <cell r="J1967" t="b">
            <v>0</v>
          </cell>
        </row>
        <row r="1968">
          <cell r="A1968">
            <v>200104002</v>
          </cell>
          <cell r="B1968">
            <v>37316</v>
          </cell>
          <cell r="C1968">
            <v>96914</v>
          </cell>
          <cell r="D1968">
            <v>70217</v>
          </cell>
          <cell r="E1968">
            <v>26696</v>
          </cell>
          <cell r="F1968">
            <v>409888</v>
          </cell>
          <cell r="G1968">
            <v>285438</v>
          </cell>
          <cell r="H1968">
            <v>-81</v>
          </cell>
          <cell r="I1968">
            <v>1142</v>
          </cell>
          <cell r="J1968" t="b">
            <v>0</v>
          </cell>
        </row>
        <row r="1969">
          <cell r="A1969">
            <v>200104002</v>
          </cell>
          <cell r="B1969">
            <v>37681</v>
          </cell>
          <cell r="C1969">
            <v>71998</v>
          </cell>
          <cell r="D1969">
            <v>44316</v>
          </cell>
          <cell r="E1969">
            <v>10000</v>
          </cell>
          <cell r="F1969">
            <v>361421</v>
          </cell>
          <cell r="G1969">
            <v>219721</v>
          </cell>
          <cell r="H1969">
            <v>309</v>
          </cell>
          <cell r="I1969">
            <v>984</v>
          </cell>
          <cell r="J1969" t="b">
            <v>0</v>
          </cell>
        </row>
        <row r="1970">
          <cell r="A1970">
            <v>200104002</v>
          </cell>
          <cell r="B1970">
            <v>38047</v>
          </cell>
          <cell r="C1970">
            <v>70861</v>
          </cell>
          <cell r="D1970">
            <v>41828</v>
          </cell>
          <cell r="E1970">
            <v>10000</v>
          </cell>
          <cell r="F1970">
            <v>317020</v>
          </cell>
          <cell r="G1970">
            <v>212161</v>
          </cell>
          <cell r="H1970">
            <v>555</v>
          </cell>
          <cell r="I1970">
            <v>2294</v>
          </cell>
          <cell r="J1970" t="b">
            <v>0</v>
          </cell>
        </row>
        <row r="1971">
          <cell r="A1971">
            <v>200104002</v>
          </cell>
          <cell r="B1971">
            <v>38412</v>
          </cell>
          <cell r="C1971">
            <v>85708</v>
          </cell>
          <cell r="D1971">
            <v>57547</v>
          </cell>
          <cell r="E1971">
            <v>10000</v>
          </cell>
          <cell r="F1971">
            <v>367450</v>
          </cell>
          <cell r="G1971">
            <v>190309</v>
          </cell>
          <cell r="H1971">
            <v>7917</v>
          </cell>
          <cell r="I1971">
            <v>10104</v>
          </cell>
          <cell r="J1971" t="b">
            <v>0</v>
          </cell>
        </row>
        <row r="1972">
          <cell r="A1972">
            <v>200104002</v>
          </cell>
          <cell r="B1972">
            <v>38777</v>
          </cell>
          <cell r="C1972">
            <v>121862</v>
          </cell>
          <cell r="D1972">
            <v>89335</v>
          </cell>
          <cell r="E1972">
            <v>10000</v>
          </cell>
          <cell r="F1972">
            <v>528133</v>
          </cell>
          <cell r="G1972">
            <v>179199</v>
          </cell>
          <cell r="H1972">
            <v>6792</v>
          </cell>
          <cell r="I1972">
            <v>8438</v>
          </cell>
          <cell r="J1972" t="b">
            <v>0</v>
          </cell>
        </row>
        <row r="1973">
          <cell r="A1973">
            <v>200104002</v>
          </cell>
          <cell r="B1973">
            <v>39142</v>
          </cell>
          <cell r="C1973">
            <v>201251</v>
          </cell>
          <cell r="D1973">
            <v>124777</v>
          </cell>
          <cell r="E1973">
            <v>10000</v>
          </cell>
          <cell r="F1973">
            <v>1156151</v>
          </cell>
          <cell r="G1973">
            <v>188064</v>
          </cell>
          <cell r="H1973">
            <v>86147</v>
          </cell>
          <cell r="I1973">
            <v>88467</v>
          </cell>
          <cell r="J1973" t="b">
            <v>0</v>
          </cell>
        </row>
        <row r="1974">
          <cell r="A1974">
            <v>200107001</v>
          </cell>
          <cell r="B1974">
            <v>36861</v>
          </cell>
          <cell r="C1974">
            <v>58393</v>
          </cell>
          <cell r="D1974">
            <v>41257</v>
          </cell>
          <cell r="E1974">
            <v>17135</v>
          </cell>
          <cell r="F1974">
            <v>288829</v>
          </cell>
          <cell r="G1974">
            <v>259946</v>
          </cell>
          <cell r="H1974">
            <v>8022</v>
          </cell>
          <cell r="I1974">
            <v>8618</v>
          </cell>
          <cell r="J1974" t="b">
            <v>0</v>
          </cell>
        </row>
        <row r="1975">
          <cell r="A1975">
            <v>200107001</v>
          </cell>
          <cell r="B1975">
            <v>37226</v>
          </cell>
          <cell r="C1975">
            <v>79080</v>
          </cell>
          <cell r="D1975">
            <v>52977</v>
          </cell>
          <cell r="E1975">
            <v>26103</v>
          </cell>
          <cell r="F1975">
            <v>314481</v>
          </cell>
          <cell r="G1975">
            <v>266875</v>
          </cell>
          <cell r="H1975">
            <v>15326</v>
          </cell>
          <cell r="I1975">
            <v>16725</v>
          </cell>
          <cell r="J1975" t="b">
            <v>0</v>
          </cell>
        </row>
        <row r="1976">
          <cell r="A1976">
            <v>200107001</v>
          </cell>
          <cell r="B1976">
            <v>37591</v>
          </cell>
          <cell r="C1976">
            <v>113755</v>
          </cell>
          <cell r="D1976">
            <v>70541</v>
          </cell>
          <cell r="E1976">
            <v>43214</v>
          </cell>
          <cell r="F1976">
            <v>393657</v>
          </cell>
          <cell r="G1976">
            <v>346418</v>
          </cell>
          <cell r="H1976">
            <v>29387</v>
          </cell>
          <cell r="I1976">
            <v>30420</v>
          </cell>
          <cell r="J1976" t="b">
            <v>0</v>
          </cell>
        </row>
        <row r="1977">
          <cell r="A1977">
            <v>200107001</v>
          </cell>
          <cell r="B1977">
            <v>37956</v>
          </cell>
          <cell r="C1977">
            <v>152987</v>
          </cell>
          <cell r="D1977">
            <v>87568</v>
          </cell>
          <cell r="E1977">
            <v>65418</v>
          </cell>
          <cell r="F1977">
            <v>481964</v>
          </cell>
          <cell r="G1977">
            <v>433097</v>
          </cell>
          <cell r="H1977">
            <v>37460</v>
          </cell>
          <cell r="I1977">
            <v>39024</v>
          </cell>
          <cell r="J1977" t="b">
            <v>0</v>
          </cell>
        </row>
        <row r="1978">
          <cell r="A1978">
            <v>200107001</v>
          </cell>
          <cell r="B1978">
            <v>38322</v>
          </cell>
          <cell r="C1978">
            <v>192027</v>
          </cell>
          <cell r="D1978">
            <v>106028</v>
          </cell>
          <cell r="E1978">
            <v>85999</v>
          </cell>
          <cell r="F1978">
            <v>623088</v>
          </cell>
          <cell r="G1978">
            <v>565354</v>
          </cell>
          <cell r="H1978">
            <v>40066</v>
          </cell>
          <cell r="I1978">
            <v>41114</v>
          </cell>
          <cell r="J1978" t="b">
            <v>0</v>
          </cell>
        </row>
        <row r="1979">
          <cell r="A1979">
            <v>200107001</v>
          </cell>
          <cell r="B1979">
            <v>38687</v>
          </cell>
          <cell r="C1979">
            <v>211731</v>
          </cell>
          <cell r="D1979">
            <v>102966</v>
          </cell>
          <cell r="E1979">
            <v>108765</v>
          </cell>
          <cell r="F1979">
            <v>692620</v>
          </cell>
          <cell r="G1979">
            <v>642158</v>
          </cell>
          <cell r="H1979">
            <v>39108</v>
          </cell>
          <cell r="I1979">
            <v>40931</v>
          </cell>
          <cell r="J1979" t="b">
            <v>0</v>
          </cell>
        </row>
        <row r="1980">
          <cell r="A1980">
            <v>200107001</v>
          </cell>
          <cell r="B1980">
            <v>39052</v>
          </cell>
          <cell r="C1980">
            <v>253472</v>
          </cell>
          <cell r="D1980">
            <v>123212</v>
          </cell>
          <cell r="E1980">
            <v>130260</v>
          </cell>
          <cell r="F1980">
            <v>770204</v>
          </cell>
          <cell r="G1980">
            <v>724740</v>
          </cell>
          <cell r="H1980">
            <v>37473</v>
          </cell>
          <cell r="I1980">
            <v>39518</v>
          </cell>
          <cell r="J1980" t="b">
            <v>0</v>
          </cell>
        </row>
        <row r="1981">
          <cell r="A1981">
            <v>200107001</v>
          </cell>
          <cell r="B1981">
            <v>39417</v>
          </cell>
          <cell r="C1981">
            <v>258292</v>
          </cell>
          <cell r="D1981">
            <v>123044</v>
          </cell>
          <cell r="E1981">
            <v>135248</v>
          </cell>
          <cell r="F1981">
            <v>819590</v>
          </cell>
          <cell r="G1981">
            <v>775100</v>
          </cell>
          <cell r="H1981">
            <v>25381</v>
          </cell>
          <cell r="I1981">
            <v>36836</v>
          </cell>
          <cell r="J1981" t="b">
            <v>0</v>
          </cell>
        </row>
        <row r="1982">
          <cell r="A1982">
            <v>200107002</v>
          </cell>
          <cell r="B1982">
            <v>38047</v>
          </cell>
          <cell r="C1982">
            <v>182715</v>
          </cell>
          <cell r="D1982">
            <v>160642</v>
          </cell>
          <cell r="E1982">
            <v>10000</v>
          </cell>
          <cell r="F1982">
            <v>326358</v>
          </cell>
          <cell r="G1982">
            <v>301933</v>
          </cell>
          <cell r="H1982">
            <v>6285</v>
          </cell>
          <cell r="I1982">
            <v>7243</v>
          </cell>
          <cell r="J1982" t="b">
            <v>1</v>
          </cell>
        </row>
        <row r="1983">
          <cell r="A1983">
            <v>200107002</v>
          </cell>
          <cell r="B1983">
            <v>38777</v>
          </cell>
          <cell r="C1983">
            <v>198889</v>
          </cell>
          <cell r="D1983">
            <v>152693</v>
          </cell>
          <cell r="E1983">
            <v>10000</v>
          </cell>
          <cell r="F1983">
            <v>526889</v>
          </cell>
          <cell r="G1983">
            <v>374668</v>
          </cell>
          <cell r="H1983">
            <v>39710</v>
          </cell>
          <cell r="I1983">
            <v>41152</v>
          </cell>
          <cell r="J1983" t="b">
            <v>0</v>
          </cell>
        </row>
        <row r="1984">
          <cell r="A1984">
            <v>200107002</v>
          </cell>
          <cell r="B1984">
            <v>39142</v>
          </cell>
          <cell r="C1984">
            <v>151036</v>
          </cell>
          <cell r="D1984">
            <v>97127</v>
          </cell>
          <cell r="E1984">
            <v>10000</v>
          </cell>
          <cell r="F1984">
            <v>605765</v>
          </cell>
          <cell r="G1984">
            <v>495018</v>
          </cell>
          <cell r="H1984">
            <v>42268</v>
          </cell>
          <cell r="I1984">
            <v>44790</v>
          </cell>
          <cell r="J1984" t="b">
            <v>0</v>
          </cell>
        </row>
        <row r="1985">
          <cell r="A1985">
            <v>200109001</v>
          </cell>
          <cell r="B1985">
            <v>36951</v>
          </cell>
          <cell r="C1985">
            <v>250489</v>
          </cell>
          <cell r="D1985">
            <v>161969</v>
          </cell>
          <cell r="E1985">
            <v>88520</v>
          </cell>
          <cell r="F1985">
            <v>736557</v>
          </cell>
          <cell r="G1985">
            <v>734057</v>
          </cell>
          <cell r="H1985">
            <v>70205</v>
          </cell>
          <cell r="I1985">
            <v>73571</v>
          </cell>
          <cell r="J1985" t="b">
            <v>0</v>
          </cell>
        </row>
        <row r="1986">
          <cell r="A1986">
            <v>200109001</v>
          </cell>
          <cell r="B1986">
            <v>37316</v>
          </cell>
          <cell r="C1986">
            <v>496474</v>
          </cell>
          <cell r="D1986">
            <v>384429</v>
          </cell>
          <cell r="E1986">
            <v>112045</v>
          </cell>
          <cell r="F1986">
            <v>2703081</v>
          </cell>
          <cell r="G1986">
            <v>1594172</v>
          </cell>
          <cell r="H1986">
            <v>65338</v>
          </cell>
          <cell r="I1986">
            <v>71730</v>
          </cell>
          <cell r="J1986" t="b">
            <v>0</v>
          </cell>
        </row>
        <row r="1987">
          <cell r="A1987">
            <v>200109001</v>
          </cell>
          <cell r="B1987">
            <v>37681</v>
          </cell>
          <cell r="C1987">
            <v>623450</v>
          </cell>
          <cell r="D1987">
            <v>426519</v>
          </cell>
          <cell r="E1987">
            <v>196931</v>
          </cell>
          <cell r="F1987">
            <v>3031695</v>
          </cell>
          <cell r="G1987">
            <v>1777711</v>
          </cell>
          <cell r="H1987">
            <v>199631</v>
          </cell>
          <cell r="I1987">
            <v>193058</v>
          </cell>
          <cell r="J1987" t="b">
            <v>0</v>
          </cell>
        </row>
        <row r="1988">
          <cell r="A1988">
            <v>200109001</v>
          </cell>
          <cell r="B1988">
            <v>38047</v>
          </cell>
          <cell r="C1988">
            <v>668090</v>
          </cell>
          <cell r="D1988">
            <v>354250</v>
          </cell>
          <cell r="E1988">
            <v>313840</v>
          </cell>
          <cell r="F1988">
            <v>2970612</v>
          </cell>
          <cell r="G1988">
            <v>1913577</v>
          </cell>
          <cell r="H1988">
            <v>252869</v>
          </cell>
          <cell r="I1988">
            <v>227532</v>
          </cell>
          <cell r="J1988" t="b">
            <v>0</v>
          </cell>
        </row>
        <row r="1989">
          <cell r="A1989">
            <v>200109001</v>
          </cell>
          <cell r="B1989">
            <v>38412</v>
          </cell>
          <cell r="C1989">
            <v>504245</v>
          </cell>
          <cell r="D1989">
            <v>142781</v>
          </cell>
          <cell r="E1989">
            <v>361464</v>
          </cell>
          <cell r="F1989">
            <v>1896966</v>
          </cell>
          <cell r="G1989">
            <v>1896836</v>
          </cell>
          <cell r="H1989">
            <v>101541</v>
          </cell>
          <cell r="I1989">
            <v>102381</v>
          </cell>
          <cell r="J1989" t="b">
            <v>0</v>
          </cell>
        </row>
        <row r="1990">
          <cell r="A1990">
            <v>200109001</v>
          </cell>
          <cell r="B1990">
            <v>38777</v>
          </cell>
          <cell r="C1990">
            <v>697330</v>
          </cell>
          <cell r="D1990">
            <v>281912</v>
          </cell>
          <cell r="E1990">
            <v>415418</v>
          </cell>
          <cell r="F1990">
            <v>1948071</v>
          </cell>
          <cell r="G1990">
            <v>1948071</v>
          </cell>
          <cell r="H1990">
            <v>85278</v>
          </cell>
          <cell r="I1990">
            <v>89365</v>
          </cell>
          <cell r="J1990" t="b">
            <v>0</v>
          </cell>
        </row>
        <row r="1991">
          <cell r="A1991">
            <v>200109001</v>
          </cell>
          <cell r="B1991">
            <v>39142</v>
          </cell>
          <cell r="C1991">
            <v>1623259</v>
          </cell>
          <cell r="D1991">
            <v>1165996</v>
          </cell>
          <cell r="E1991">
            <v>457262</v>
          </cell>
          <cell r="F1991">
            <v>2286573</v>
          </cell>
          <cell r="G1991">
            <v>2153182</v>
          </cell>
          <cell r="H1991">
            <v>113918</v>
          </cell>
          <cell r="I1991">
            <v>113890</v>
          </cell>
          <cell r="J1991" t="b">
            <v>0</v>
          </cell>
        </row>
        <row r="1992">
          <cell r="A1992">
            <v>200109002</v>
          </cell>
          <cell r="B1992">
            <v>36586</v>
          </cell>
          <cell r="C1992">
            <v>73124960</v>
          </cell>
          <cell r="D1992">
            <v>69150443</v>
          </cell>
          <cell r="E1992">
            <v>3974517</v>
          </cell>
          <cell r="F1992">
            <v>53010005</v>
          </cell>
          <cell r="G1992">
            <v>47693</v>
          </cell>
          <cell r="H1992">
            <v>2517905</v>
          </cell>
          <cell r="I1992">
            <v>1732347</v>
          </cell>
          <cell r="J1992" t="b">
            <v>0</v>
          </cell>
        </row>
        <row r="1993">
          <cell r="A1993">
            <v>200109002</v>
          </cell>
          <cell r="B1993">
            <v>36951</v>
          </cell>
          <cell r="C1993">
            <v>90406498</v>
          </cell>
          <cell r="D1993">
            <v>86358217</v>
          </cell>
          <cell r="E1993">
            <v>4048281</v>
          </cell>
          <cell r="F1993">
            <v>52403256</v>
          </cell>
          <cell r="G1993">
            <v>96287</v>
          </cell>
          <cell r="H1993">
            <v>2184881</v>
          </cell>
          <cell r="I1993">
            <v>1262647</v>
          </cell>
          <cell r="J1993" t="b">
            <v>0</v>
          </cell>
        </row>
        <row r="1994">
          <cell r="A1994">
            <v>200109002</v>
          </cell>
          <cell r="B1994">
            <v>37316</v>
          </cell>
          <cell r="C1994">
            <v>88926857</v>
          </cell>
          <cell r="D1994">
            <v>84787367</v>
          </cell>
          <cell r="E1994">
            <v>4139490</v>
          </cell>
          <cell r="F1994">
            <v>55571670</v>
          </cell>
          <cell r="G1994">
            <v>148127</v>
          </cell>
          <cell r="H1994">
            <v>2281733</v>
          </cell>
          <cell r="I1994">
            <v>1303341</v>
          </cell>
          <cell r="J1994" t="b">
            <v>0</v>
          </cell>
        </row>
        <row r="1995">
          <cell r="A1995">
            <v>200109002</v>
          </cell>
          <cell r="B1995">
            <v>37681</v>
          </cell>
          <cell r="C1995">
            <v>88324415</v>
          </cell>
          <cell r="D1995">
            <v>83899280</v>
          </cell>
          <cell r="E1995">
            <v>4426134</v>
          </cell>
          <cell r="F1995">
            <v>54794173</v>
          </cell>
          <cell r="G1995">
            <v>546271</v>
          </cell>
          <cell r="H1995">
            <v>2493301</v>
          </cell>
          <cell r="I1995">
            <v>1492909</v>
          </cell>
          <cell r="J1995" t="b">
            <v>0</v>
          </cell>
        </row>
        <row r="1996">
          <cell r="A1996">
            <v>200109002</v>
          </cell>
          <cell r="B1996">
            <v>38047</v>
          </cell>
          <cell r="C1996">
            <v>75496827</v>
          </cell>
          <cell r="D1996">
            <v>70845271</v>
          </cell>
          <cell r="E1996">
            <v>4651556</v>
          </cell>
          <cell r="F1996">
            <v>56697560</v>
          </cell>
          <cell r="G1996">
            <v>727488</v>
          </cell>
          <cell r="H1996">
            <v>2850042</v>
          </cell>
          <cell r="I1996">
            <v>1856584</v>
          </cell>
          <cell r="J1996" t="b">
            <v>0</v>
          </cell>
        </row>
        <row r="1997">
          <cell r="A1997">
            <v>200109002</v>
          </cell>
          <cell r="B1997">
            <v>38412</v>
          </cell>
          <cell r="C1997">
            <v>71512040</v>
          </cell>
          <cell r="D1997">
            <v>66525374</v>
          </cell>
          <cell r="E1997">
            <v>4986665</v>
          </cell>
          <cell r="F1997">
            <v>50709929</v>
          </cell>
          <cell r="G1997">
            <v>909514</v>
          </cell>
          <cell r="H1997">
            <v>3206232</v>
          </cell>
          <cell r="I1997">
            <v>2240510</v>
          </cell>
          <cell r="J1997" t="b">
            <v>0</v>
          </cell>
        </row>
        <row r="1998">
          <cell r="A1998">
            <v>200109002</v>
          </cell>
          <cell r="B1998">
            <v>38777</v>
          </cell>
          <cell r="C1998">
            <v>73380406</v>
          </cell>
          <cell r="D1998">
            <v>68124883</v>
          </cell>
          <cell r="E1998">
            <v>5255522</v>
          </cell>
          <cell r="F1998">
            <v>48857126</v>
          </cell>
          <cell r="G1998">
            <v>1033357</v>
          </cell>
          <cell r="H1998">
            <v>3844670</v>
          </cell>
          <cell r="I1998">
            <v>2886590</v>
          </cell>
          <cell r="J1998" t="b">
            <v>0</v>
          </cell>
        </row>
        <row r="1999">
          <cell r="A1999">
            <v>200109002</v>
          </cell>
          <cell r="B1999">
            <v>39160</v>
          </cell>
          <cell r="C1999">
            <v>84292202</v>
          </cell>
          <cell r="D1999">
            <v>76186205</v>
          </cell>
          <cell r="E1999">
            <v>8105996</v>
          </cell>
          <cell r="F1999">
            <v>52186008</v>
          </cell>
          <cell r="G1999">
            <v>1071821</v>
          </cell>
          <cell r="H1999">
            <v>4268337</v>
          </cell>
          <cell r="I1999">
            <v>3063547</v>
          </cell>
          <cell r="J1999" t="b">
            <v>0</v>
          </cell>
        </row>
        <row r="2000">
          <cell r="A2000">
            <v>200109003</v>
          </cell>
          <cell r="B2000">
            <v>36586</v>
          </cell>
          <cell r="C2000">
            <v>104532000</v>
          </cell>
          <cell r="D2000">
            <v>54999000</v>
          </cell>
          <cell r="E2000">
            <v>49533000</v>
          </cell>
          <cell r="F2000">
            <v>159250000</v>
          </cell>
          <cell r="G2000">
            <v>9402000</v>
          </cell>
          <cell r="H2000">
            <v>1297000</v>
          </cell>
          <cell r="I2000">
            <v>2821000</v>
          </cell>
          <cell r="J2000" t="b">
            <v>0</v>
          </cell>
        </row>
        <row r="2001">
          <cell r="A2001">
            <v>200109003</v>
          </cell>
          <cell r="B2001">
            <v>36951</v>
          </cell>
          <cell r="C2001">
            <v>101438000</v>
          </cell>
          <cell r="D2001">
            <v>50455000</v>
          </cell>
          <cell r="E2001">
            <v>50982000</v>
          </cell>
          <cell r="F2001">
            <v>175939000</v>
          </cell>
          <cell r="G2001">
            <v>8885000</v>
          </cell>
          <cell r="H2001">
            <v>1273000</v>
          </cell>
          <cell r="I2001">
            <v>2810000</v>
          </cell>
          <cell r="J2001" t="b">
            <v>0</v>
          </cell>
        </row>
        <row r="2002">
          <cell r="A2002">
            <v>200109003</v>
          </cell>
          <cell r="B2002">
            <v>37316</v>
          </cell>
          <cell r="C2002">
            <v>99680000</v>
          </cell>
          <cell r="D2002">
            <v>47991000</v>
          </cell>
          <cell r="E2002">
            <v>51689000</v>
          </cell>
          <cell r="F2002">
            <v>174458000</v>
          </cell>
          <cell r="G2002">
            <v>8137000</v>
          </cell>
          <cell r="H2002">
            <v>641000</v>
          </cell>
          <cell r="I2002">
            <v>1600000</v>
          </cell>
          <cell r="J2002" t="b">
            <v>0</v>
          </cell>
        </row>
        <row r="2003">
          <cell r="A2003">
            <v>200109003</v>
          </cell>
          <cell r="B2003">
            <v>37681</v>
          </cell>
          <cell r="C2003">
            <v>100402000</v>
          </cell>
          <cell r="D2003">
            <v>48638000</v>
          </cell>
          <cell r="E2003">
            <v>51763000</v>
          </cell>
          <cell r="F2003">
            <v>158108232</v>
          </cell>
          <cell r="G2003">
            <v>7520316</v>
          </cell>
          <cell r="H2003">
            <v>249000</v>
          </cell>
          <cell r="I2003">
            <v>413000</v>
          </cell>
          <cell r="J2003" t="b">
            <v>0</v>
          </cell>
        </row>
        <row r="2004">
          <cell r="A2004">
            <v>200109003</v>
          </cell>
          <cell r="B2004">
            <v>38047</v>
          </cell>
          <cell r="C2004">
            <v>100304271</v>
          </cell>
          <cell r="D2004">
            <v>48797734</v>
          </cell>
          <cell r="E2004">
            <v>51506537</v>
          </cell>
          <cell r="F2004">
            <v>152715323</v>
          </cell>
          <cell r="G2004">
            <v>7111239</v>
          </cell>
          <cell r="H2004">
            <v>959001</v>
          </cell>
          <cell r="I2004">
            <v>1776302</v>
          </cell>
          <cell r="J2004" t="b">
            <v>0</v>
          </cell>
        </row>
        <row r="2005">
          <cell r="A2005">
            <v>200109003</v>
          </cell>
          <cell r="B2005">
            <v>38412</v>
          </cell>
          <cell r="C2005">
            <v>95949798</v>
          </cell>
          <cell r="D2005">
            <v>36925857</v>
          </cell>
          <cell r="E2005">
            <v>59023940</v>
          </cell>
          <cell r="F2005">
            <v>145885298</v>
          </cell>
          <cell r="G2005">
            <v>6804628</v>
          </cell>
          <cell r="H2005">
            <v>2968175</v>
          </cell>
          <cell r="I2005">
            <v>3108948</v>
          </cell>
          <cell r="J2005" t="b">
            <v>0</v>
          </cell>
        </row>
        <row r="2006">
          <cell r="A2006">
            <v>200109003</v>
          </cell>
          <cell r="B2006">
            <v>38777</v>
          </cell>
          <cell r="C2006">
            <v>98322795</v>
          </cell>
          <cell r="D2006">
            <v>41032662</v>
          </cell>
          <cell r="E2006">
            <v>57290132</v>
          </cell>
          <cell r="F2006">
            <v>148212222</v>
          </cell>
          <cell r="G2006">
            <v>6597910</v>
          </cell>
          <cell r="H2006">
            <v>3599402</v>
          </cell>
          <cell r="I2006">
            <v>3710600</v>
          </cell>
          <cell r="J2006" t="b">
            <v>0</v>
          </cell>
        </row>
        <row r="2007">
          <cell r="A2007">
            <v>200109003</v>
          </cell>
          <cell r="B2007">
            <v>39142</v>
          </cell>
          <cell r="C2007">
            <v>99029062</v>
          </cell>
          <cell r="D2007">
            <v>43908276</v>
          </cell>
          <cell r="E2007">
            <v>55120785</v>
          </cell>
          <cell r="F2007">
            <v>161091943</v>
          </cell>
          <cell r="G2007">
            <v>6469545</v>
          </cell>
          <cell r="H2007">
            <v>2183622</v>
          </cell>
          <cell r="I2007">
            <v>2411661</v>
          </cell>
          <cell r="J2007" t="b">
            <v>0</v>
          </cell>
        </row>
        <row r="2008">
          <cell r="A2008">
            <v>200109004</v>
          </cell>
          <cell r="B2008">
            <v>36951</v>
          </cell>
          <cell r="C2008">
            <v>1575565</v>
          </cell>
          <cell r="D2008">
            <v>371163</v>
          </cell>
          <cell r="E2008">
            <v>1204402</v>
          </cell>
          <cell r="F2008">
            <v>1345647</v>
          </cell>
          <cell r="H2008">
            <v>44441</v>
          </cell>
          <cell r="I2008">
            <v>46116</v>
          </cell>
          <cell r="J2008" t="b">
            <v>0</v>
          </cell>
        </row>
        <row r="2009">
          <cell r="A2009">
            <v>200110001</v>
          </cell>
          <cell r="B2009">
            <v>37316</v>
          </cell>
          <cell r="C2009">
            <v>57068</v>
          </cell>
          <cell r="D2009">
            <v>35415</v>
          </cell>
          <cell r="E2009">
            <v>10000</v>
          </cell>
          <cell r="F2009">
            <v>234551</v>
          </cell>
          <cell r="G2009">
            <v>234551</v>
          </cell>
          <cell r="H2009">
            <v>70350</v>
          </cell>
          <cell r="I2009">
            <v>11652</v>
          </cell>
          <cell r="J2009" t="b">
            <v>1</v>
          </cell>
        </row>
        <row r="2010">
          <cell r="A2010">
            <v>200110001</v>
          </cell>
          <cell r="B2010">
            <v>37681</v>
          </cell>
          <cell r="C2010">
            <v>60228</v>
          </cell>
          <cell r="D2010">
            <v>35093</v>
          </cell>
          <cell r="E2010">
            <v>10000</v>
          </cell>
          <cell r="F2010">
            <v>360225</v>
          </cell>
          <cell r="G2010">
            <v>360225</v>
          </cell>
          <cell r="H2010">
            <v>5380</v>
          </cell>
          <cell r="I2010">
            <v>5175</v>
          </cell>
          <cell r="J2010" t="b">
            <v>1</v>
          </cell>
        </row>
        <row r="2011">
          <cell r="A2011">
            <v>200110001</v>
          </cell>
          <cell r="B2011">
            <v>38047</v>
          </cell>
          <cell r="C2011">
            <v>109496</v>
          </cell>
          <cell r="D2011">
            <v>67459</v>
          </cell>
          <cell r="E2011">
            <v>42037</v>
          </cell>
          <cell r="F2011">
            <v>600821</v>
          </cell>
          <cell r="G2011">
            <v>535830</v>
          </cell>
          <cell r="H2011">
            <v>22614</v>
          </cell>
          <cell r="I2011">
            <v>21960</v>
          </cell>
          <cell r="J2011" t="b">
            <v>1</v>
          </cell>
        </row>
        <row r="2012">
          <cell r="A2012">
            <v>200110001</v>
          </cell>
          <cell r="B2012">
            <v>38412</v>
          </cell>
          <cell r="C2012">
            <v>135223</v>
          </cell>
          <cell r="D2012">
            <v>78389</v>
          </cell>
          <cell r="E2012">
            <v>56834</v>
          </cell>
          <cell r="F2012">
            <v>616991</v>
          </cell>
          <cell r="G2012">
            <v>586452</v>
          </cell>
          <cell r="H2012">
            <v>34677</v>
          </cell>
          <cell r="I2012">
            <v>34676</v>
          </cell>
          <cell r="J2012" t="b">
            <v>1</v>
          </cell>
        </row>
        <row r="2013">
          <cell r="A2013">
            <v>200110001</v>
          </cell>
          <cell r="B2013">
            <v>38443</v>
          </cell>
          <cell r="C2013">
            <v>135223</v>
          </cell>
          <cell r="D2013">
            <v>78390</v>
          </cell>
          <cell r="E2013">
            <v>56833</v>
          </cell>
          <cell r="F2013">
            <v>616991</v>
          </cell>
          <cell r="G2013">
            <v>420736</v>
          </cell>
          <cell r="H2013">
            <v>34677</v>
          </cell>
          <cell r="I2013">
            <v>34676</v>
          </cell>
          <cell r="J2013" t="b">
            <v>1</v>
          </cell>
        </row>
        <row r="2014">
          <cell r="A2014">
            <v>200110001</v>
          </cell>
          <cell r="B2014">
            <v>38808</v>
          </cell>
          <cell r="C2014">
            <v>147567</v>
          </cell>
          <cell r="D2014">
            <v>82209</v>
          </cell>
          <cell r="E2014">
            <v>65358</v>
          </cell>
          <cell r="F2014">
            <v>605596</v>
          </cell>
          <cell r="G2014">
            <v>430554</v>
          </cell>
          <cell r="H2014">
            <v>30333</v>
          </cell>
          <cell r="I2014">
            <v>30393</v>
          </cell>
          <cell r="J2014" t="b">
            <v>1</v>
          </cell>
        </row>
        <row r="2015">
          <cell r="A2015">
            <v>200110002</v>
          </cell>
          <cell r="B2015">
            <v>36951</v>
          </cell>
          <cell r="C2015">
            <v>182731</v>
          </cell>
          <cell r="D2015">
            <v>122658</v>
          </cell>
          <cell r="E2015">
            <v>60073</v>
          </cell>
          <cell r="F2015">
            <v>601740</v>
          </cell>
          <cell r="G2015">
            <v>585388</v>
          </cell>
          <cell r="H2015">
            <v>34730</v>
          </cell>
          <cell r="I2015">
            <v>68296</v>
          </cell>
          <cell r="J2015" t="b">
            <v>0</v>
          </cell>
        </row>
        <row r="2016">
          <cell r="A2016">
            <v>200110002</v>
          </cell>
          <cell r="B2016">
            <v>37316</v>
          </cell>
          <cell r="C2016">
            <v>217525</v>
          </cell>
          <cell r="D2016">
            <v>126626</v>
          </cell>
          <cell r="E2016">
            <v>90899</v>
          </cell>
          <cell r="F2016">
            <v>765149</v>
          </cell>
          <cell r="G2016">
            <v>742195</v>
          </cell>
          <cell r="H2016">
            <v>49046</v>
          </cell>
          <cell r="I2016">
            <v>76826</v>
          </cell>
          <cell r="J2016" t="b">
            <v>0</v>
          </cell>
        </row>
        <row r="2017">
          <cell r="A2017">
            <v>200110002</v>
          </cell>
          <cell r="B2017">
            <v>37681</v>
          </cell>
          <cell r="C2017">
            <v>231480</v>
          </cell>
          <cell r="D2017">
            <v>107008</v>
          </cell>
          <cell r="E2017">
            <v>124472</v>
          </cell>
          <cell r="F2017">
            <v>1005267</v>
          </cell>
          <cell r="G2017">
            <v>984776</v>
          </cell>
          <cell r="H2017">
            <v>32375</v>
          </cell>
          <cell r="I2017">
            <v>60036</v>
          </cell>
          <cell r="J2017" t="b">
            <v>0</v>
          </cell>
        </row>
        <row r="2018">
          <cell r="A2018">
            <v>200110002</v>
          </cell>
          <cell r="B2018">
            <v>38412</v>
          </cell>
          <cell r="C2018">
            <v>346296</v>
          </cell>
          <cell r="D2018">
            <v>128866</v>
          </cell>
          <cell r="E2018">
            <v>217429</v>
          </cell>
          <cell r="F2018">
            <v>1262880</v>
          </cell>
          <cell r="G2018">
            <v>1217480</v>
          </cell>
          <cell r="H2018">
            <v>49302</v>
          </cell>
          <cell r="I2018">
            <v>78139</v>
          </cell>
          <cell r="J2018" t="b">
            <v>0</v>
          </cell>
        </row>
        <row r="2019">
          <cell r="A2019">
            <v>200110002</v>
          </cell>
          <cell r="B2019">
            <v>38777</v>
          </cell>
          <cell r="C2019">
            <v>364939</v>
          </cell>
          <cell r="D2019">
            <v>127931</v>
          </cell>
          <cell r="E2019">
            <v>237008</v>
          </cell>
          <cell r="F2019">
            <v>1400815</v>
          </cell>
          <cell r="G2019">
            <v>1359130</v>
          </cell>
          <cell r="H2019">
            <v>52143</v>
          </cell>
          <cell r="I2019">
            <v>82893</v>
          </cell>
          <cell r="J2019" t="b">
            <v>0</v>
          </cell>
        </row>
        <row r="2020">
          <cell r="A2020">
            <v>200110002</v>
          </cell>
          <cell r="B2020">
            <v>39142</v>
          </cell>
          <cell r="C2020">
            <v>454091</v>
          </cell>
          <cell r="D2020">
            <v>192550</v>
          </cell>
          <cell r="E2020">
            <v>261541</v>
          </cell>
          <cell r="F2020">
            <v>1520832</v>
          </cell>
          <cell r="G2020">
            <v>1476812</v>
          </cell>
          <cell r="H2020">
            <v>69202</v>
          </cell>
          <cell r="I2020">
            <v>83652</v>
          </cell>
          <cell r="J2020" t="b">
            <v>0</v>
          </cell>
        </row>
        <row r="2021">
          <cell r="A2021">
            <v>200110002</v>
          </cell>
          <cell r="B2021">
            <v>39508</v>
          </cell>
          <cell r="C2021">
            <v>472942</v>
          </cell>
          <cell r="D2021">
            <v>158534</v>
          </cell>
          <cell r="E2021">
            <v>314408</v>
          </cell>
          <cell r="F2021">
            <v>1663673</v>
          </cell>
          <cell r="G2021">
            <v>1613762</v>
          </cell>
          <cell r="H2021">
            <v>95824</v>
          </cell>
          <cell r="I2021">
            <v>108820</v>
          </cell>
          <cell r="J2021" t="b">
            <v>0</v>
          </cell>
        </row>
        <row r="2022">
          <cell r="A2022">
            <v>200110003</v>
          </cell>
          <cell r="B2022">
            <v>36586</v>
          </cell>
          <cell r="C2022">
            <v>208332</v>
          </cell>
          <cell r="D2022">
            <v>110909</v>
          </cell>
          <cell r="E2022">
            <v>97423</v>
          </cell>
          <cell r="F2022">
            <v>65262</v>
          </cell>
          <cell r="G2022">
            <v>13368</v>
          </cell>
          <cell r="H2022">
            <v>-19780</v>
          </cell>
          <cell r="I2022">
            <v>-19708</v>
          </cell>
          <cell r="J2022" t="b">
            <v>0</v>
          </cell>
        </row>
        <row r="2023">
          <cell r="A2023">
            <v>200110003</v>
          </cell>
          <cell r="B2023">
            <v>36951</v>
          </cell>
          <cell r="C2023">
            <v>284455</v>
          </cell>
          <cell r="D2023">
            <v>170697</v>
          </cell>
          <cell r="E2023">
            <v>113758</v>
          </cell>
          <cell r="F2023">
            <v>412920</v>
          </cell>
          <cell r="G2023">
            <v>186773</v>
          </cell>
          <cell r="H2023">
            <v>16357</v>
          </cell>
          <cell r="I2023">
            <v>16368</v>
          </cell>
          <cell r="J2023" t="b">
            <v>0</v>
          </cell>
        </row>
        <row r="2024">
          <cell r="A2024">
            <v>200110003</v>
          </cell>
          <cell r="B2024">
            <v>37681</v>
          </cell>
          <cell r="C2024">
            <v>357150</v>
          </cell>
          <cell r="D2024">
            <v>218109</v>
          </cell>
          <cell r="E2024">
            <v>139041</v>
          </cell>
          <cell r="F2024">
            <v>729944</v>
          </cell>
          <cell r="G2024">
            <v>376417</v>
          </cell>
          <cell r="H2024">
            <v>55152</v>
          </cell>
          <cell r="I2024">
            <v>56197</v>
          </cell>
          <cell r="J2024" t="b">
            <v>0</v>
          </cell>
        </row>
        <row r="2025">
          <cell r="A2025">
            <v>200110003</v>
          </cell>
          <cell r="B2025">
            <v>38047</v>
          </cell>
          <cell r="C2025">
            <v>1192009</v>
          </cell>
          <cell r="D2025">
            <v>1032472</v>
          </cell>
          <cell r="E2025">
            <v>159537</v>
          </cell>
          <cell r="F2025">
            <v>1198832</v>
          </cell>
          <cell r="G2025">
            <v>658904</v>
          </cell>
          <cell r="H2025">
            <v>104376</v>
          </cell>
          <cell r="I2025">
            <v>93804</v>
          </cell>
          <cell r="J2025" t="b">
            <v>0</v>
          </cell>
        </row>
        <row r="2026">
          <cell r="A2026">
            <v>200110003</v>
          </cell>
          <cell r="B2026">
            <v>38412</v>
          </cell>
          <cell r="C2026">
            <v>1244703</v>
          </cell>
          <cell r="D2026">
            <v>1049847</v>
          </cell>
          <cell r="E2026">
            <v>194856</v>
          </cell>
          <cell r="F2026">
            <v>1710952</v>
          </cell>
          <cell r="G2026">
            <v>664539</v>
          </cell>
          <cell r="H2026">
            <v>180779</v>
          </cell>
          <cell r="I2026">
            <v>178259</v>
          </cell>
          <cell r="J2026" t="b">
            <v>0</v>
          </cell>
        </row>
        <row r="2027">
          <cell r="A2027">
            <v>200110003</v>
          </cell>
          <cell r="B2027">
            <v>38777</v>
          </cell>
          <cell r="C2027">
            <v>1260315</v>
          </cell>
          <cell r="D2027">
            <v>1007327</v>
          </cell>
          <cell r="E2027">
            <v>252988</v>
          </cell>
          <cell r="F2027">
            <v>1823246</v>
          </cell>
          <cell r="G2027">
            <v>649033</v>
          </cell>
          <cell r="H2027">
            <v>221057</v>
          </cell>
          <cell r="I2027">
            <v>219344</v>
          </cell>
          <cell r="J2027" t="b">
            <v>0</v>
          </cell>
        </row>
        <row r="2028">
          <cell r="A2028">
            <v>200111001</v>
          </cell>
          <cell r="B2028">
            <v>36951</v>
          </cell>
          <cell r="C2028">
            <v>104463</v>
          </cell>
          <cell r="D2028">
            <v>55691</v>
          </cell>
          <cell r="E2028">
            <v>48772</v>
          </cell>
          <cell r="F2028">
            <v>305264</v>
          </cell>
          <cell r="G2028">
            <v>214279</v>
          </cell>
          <cell r="H2028">
            <v>4761</v>
          </cell>
          <cell r="I2028">
            <v>4185</v>
          </cell>
          <cell r="J2028" t="b">
            <v>0</v>
          </cell>
        </row>
        <row r="2029">
          <cell r="A2029">
            <v>200111001</v>
          </cell>
          <cell r="B2029">
            <v>37316</v>
          </cell>
          <cell r="C2029">
            <v>71394</v>
          </cell>
          <cell r="D2029">
            <v>39219</v>
          </cell>
          <cell r="E2029">
            <v>32175</v>
          </cell>
          <cell r="F2029">
            <v>306982</v>
          </cell>
          <cell r="G2029">
            <v>228970</v>
          </cell>
          <cell r="H2029">
            <v>11790</v>
          </cell>
          <cell r="I2029">
            <v>11748</v>
          </cell>
          <cell r="J2029" t="b">
            <v>0</v>
          </cell>
        </row>
        <row r="2030">
          <cell r="A2030">
            <v>200111001</v>
          </cell>
          <cell r="B2030">
            <v>37681</v>
          </cell>
          <cell r="C2030">
            <v>61209</v>
          </cell>
          <cell r="D2030">
            <v>21419</v>
          </cell>
          <cell r="E2030">
            <v>39789</v>
          </cell>
          <cell r="F2030">
            <v>309525</v>
          </cell>
          <cell r="G2030">
            <v>239185</v>
          </cell>
          <cell r="H2030">
            <v>13342</v>
          </cell>
          <cell r="I2030">
            <v>13267</v>
          </cell>
          <cell r="J2030" t="b">
            <v>0</v>
          </cell>
        </row>
        <row r="2031">
          <cell r="A2031">
            <v>200111001</v>
          </cell>
          <cell r="B2031">
            <v>38412</v>
          </cell>
          <cell r="C2031">
            <v>57089</v>
          </cell>
          <cell r="D2031">
            <v>32271</v>
          </cell>
          <cell r="E2031">
            <v>24818</v>
          </cell>
          <cell r="F2031">
            <v>264189</v>
          </cell>
          <cell r="G2031">
            <v>213089</v>
          </cell>
          <cell r="H2031">
            <v>15004</v>
          </cell>
          <cell r="I2031">
            <v>14777</v>
          </cell>
          <cell r="J2031" t="b">
            <v>0</v>
          </cell>
        </row>
        <row r="2032">
          <cell r="A2032">
            <v>200111002</v>
          </cell>
          <cell r="B2032">
            <v>36951</v>
          </cell>
          <cell r="C2032">
            <v>28736</v>
          </cell>
          <cell r="D2032">
            <v>16075</v>
          </cell>
          <cell r="E2032">
            <v>12661</v>
          </cell>
          <cell r="F2032">
            <v>46228</v>
          </cell>
          <cell r="G2032">
            <v>43104</v>
          </cell>
          <cell r="H2032">
            <v>3663</v>
          </cell>
          <cell r="I2032">
            <v>3978</v>
          </cell>
          <cell r="J2032" t="b">
            <v>0</v>
          </cell>
        </row>
        <row r="2033">
          <cell r="A2033">
            <v>200111002</v>
          </cell>
          <cell r="B2033">
            <v>37316</v>
          </cell>
          <cell r="C2033">
            <v>46152</v>
          </cell>
          <cell r="D2033">
            <v>22283</v>
          </cell>
          <cell r="E2033">
            <v>23868</v>
          </cell>
          <cell r="F2033">
            <v>194966</v>
          </cell>
          <cell r="G2033">
            <v>184439</v>
          </cell>
          <cell r="H2033">
            <v>15973</v>
          </cell>
          <cell r="I2033">
            <v>16566</v>
          </cell>
          <cell r="J2033" t="b">
            <v>0</v>
          </cell>
        </row>
        <row r="2034">
          <cell r="A2034">
            <v>200111002</v>
          </cell>
          <cell r="B2034">
            <v>37681</v>
          </cell>
          <cell r="C2034">
            <v>65809</v>
          </cell>
          <cell r="D2034">
            <v>29773</v>
          </cell>
          <cell r="E2034">
            <v>36035</v>
          </cell>
          <cell r="F2034">
            <v>224951</v>
          </cell>
          <cell r="G2034">
            <v>198572</v>
          </cell>
          <cell r="H2034">
            <v>17130</v>
          </cell>
          <cell r="I2034">
            <v>17123</v>
          </cell>
          <cell r="J2034" t="b">
            <v>0</v>
          </cell>
        </row>
        <row r="2035">
          <cell r="A2035">
            <v>200111002</v>
          </cell>
          <cell r="B2035">
            <v>38047</v>
          </cell>
          <cell r="C2035">
            <v>106695</v>
          </cell>
          <cell r="D2035">
            <v>59043</v>
          </cell>
          <cell r="E2035">
            <v>47652</v>
          </cell>
          <cell r="F2035">
            <v>280497</v>
          </cell>
          <cell r="G2035">
            <v>248960</v>
          </cell>
          <cell r="H2035">
            <v>19257</v>
          </cell>
          <cell r="I2035">
            <v>19268</v>
          </cell>
          <cell r="J2035" t="b">
            <v>0</v>
          </cell>
        </row>
        <row r="2036">
          <cell r="A2036">
            <v>200111002</v>
          </cell>
          <cell r="B2036">
            <v>38412</v>
          </cell>
          <cell r="C2036">
            <v>129139</v>
          </cell>
          <cell r="D2036">
            <v>78014</v>
          </cell>
          <cell r="E2036">
            <v>51124</v>
          </cell>
          <cell r="F2036">
            <v>334093</v>
          </cell>
          <cell r="G2036">
            <v>313535</v>
          </cell>
          <cell r="H2036">
            <v>4988</v>
          </cell>
          <cell r="I2036">
            <v>6090</v>
          </cell>
          <cell r="J2036" t="b">
            <v>0</v>
          </cell>
        </row>
        <row r="2037">
          <cell r="A2037">
            <v>200111002</v>
          </cell>
          <cell r="B2037">
            <v>38777</v>
          </cell>
          <cell r="C2037">
            <v>126717</v>
          </cell>
          <cell r="D2037">
            <v>70828</v>
          </cell>
          <cell r="E2037">
            <v>55889</v>
          </cell>
          <cell r="F2037">
            <v>390453</v>
          </cell>
          <cell r="G2037">
            <v>362466</v>
          </cell>
          <cell r="H2037">
            <v>7497</v>
          </cell>
          <cell r="I2037">
            <v>10488</v>
          </cell>
          <cell r="J2037" t="b">
            <v>0</v>
          </cell>
        </row>
        <row r="2038">
          <cell r="A2038">
            <v>200111002</v>
          </cell>
          <cell r="B2038">
            <v>39142</v>
          </cell>
          <cell r="C2038">
            <v>92396</v>
          </cell>
          <cell r="D2038">
            <v>32651</v>
          </cell>
          <cell r="E2038">
            <v>59745</v>
          </cell>
          <cell r="F2038">
            <v>235020</v>
          </cell>
          <cell r="G2038">
            <v>211980</v>
          </cell>
          <cell r="H2038">
            <v>3060</v>
          </cell>
          <cell r="I2038">
            <v>3084</v>
          </cell>
          <cell r="J2038" t="b">
            <v>0</v>
          </cell>
        </row>
        <row r="2039">
          <cell r="A2039">
            <v>200111003</v>
          </cell>
          <cell r="B2039">
            <v>37681</v>
          </cell>
          <cell r="C2039">
            <v>168839</v>
          </cell>
          <cell r="D2039">
            <v>69915</v>
          </cell>
          <cell r="E2039">
            <v>98924</v>
          </cell>
          <cell r="F2039">
            <v>875844</v>
          </cell>
          <cell r="G2039">
            <v>126996</v>
          </cell>
          <cell r="H2039">
            <v>6939</v>
          </cell>
          <cell r="I2039">
            <v>7320</v>
          </cell>
          <cell r="J2039" t="b">
            <v>1</v>
          </cell>
        </row>
        <row r="2040">
          <cell r="A2040">
            <v>200111003</v>
          </cell>
          <cell r="B2040">
            <v>38047</v>
          </cell>
          <cell r="C2040">
            <v>168474</v>
          </cell>
          <cell r="D2040">
            <v>69175</v>
          </cell>
          <cell r="E2040">
            <v>99299</v>
          </cell>
          <cell r="F2040">
            <v>894907</v>
          </cell>
          <cell r="G2040">
            <v>172379</v>
          </cell>
          <cell r="H2040">
            <v>3444</v>
          </cell>
          <cell r="I2040">
            <v>3528</v>
          </cell>
          <cell r="J2040" t="b">
            <v>1</v>
          </cell>
        </row>
        <row r="2041">
          <cell r="A2041">
            <v>200111003</v>
          </cell>
          <cell r="B2041">
            <v>38777</v>
          </cell>
          <cell r="C2041">
            <v>458258</v>
          </cell>
          <cell r="D2041">
            <v>317432</v>
          </cell>
          <cell r="E2041">
            <v>140826</v>
          </cell>
          <cell r="F2041">
            <v>1038643</v>
          </cell>
          <cell r="G2041">
            <v>236645</v>
          </cell>
          <cell r="H2041">
            <v>12205</v>
          </cell>
          <cell r="I2041">
            <v>62711</v>
          </cell>
          <cell r="J2041" t="b">
            <v>0</v>
          </cell>
        </row>
        <row r="2042">
          <cell r="A2042">
            <v>200111003</v>
          </cell>
          <cell r="B2042">
            <v>39142</v>
          </cell>
          <cell r="C2042">
            <v>494958</v>
          </cell>
          <cell r="D2042">
            <v>315618</v>
          </cell>
          <cell r="E2042">
            <v>179340</v>
          </cell>
          <cell r="F2042">
            <v>1122579</v>
          </cell>
          <cell r="G2042">
            <v>261457</v>
          </cell>
          <cell r="H2042">
            <v>32705</v>
          </cell>
          <cell r="I2042">
            <v>34875</v>
          </cell>
          <cell r="J2042" t="b">
            <v>0</v>
          </cell>
        </row>
        <row r="2043">
          <cell r="A2043">
            <v>200111004</v>
          </cell>
          <cell r="B2043">
            <v>37135</v>
          </cell>
          <cell r="C2043">
            <v>38387</v>
          </cell>
          <cell r="D2043">
            <v>23272</v>
          </cell>
          <cell r="E2043">
            <v>15115</v>
          </cell>
          <cell r="F2043">
            <v>148086</v>
          </cell>
          <cell r="G2043">
            <v>98982</v>
          </cell>
          <cell r="H2043">
            <v>186</v>
          </cell>
          <cell r="I2043">
            <v>486</v>
          </cell>
          <cell r="J2043" t="b">
            <v>1</v>
          </cell>
        </row>
        <row r="2044">
          <cell r="A2044">
            <v>200112001</v>
          </cell>
          <cell r="B2044">
            <v>37681</v>
          </cell>
          <cell r="C2044">
            <v>709179</v>
          </cell>
          <cell r="D2044">
            <v>622100</v>
          </cell>
          <cell r="E2044">
            <v>50000</v>
          </cell>
          <cell r="F2044">
            <v>361180</v>
          </cell>
          <cell r="G2044">
            <v>40755</v>
          </cell>
          <cell r="H2044">
            <v>32011</v>
          </cell>
          <cell r="I2044">
            <v>32159</v>
          </cell>
          <cell r="J2044" t="b">
            <v>1</v>
          </cell>
        </row>
        <row r="2045">
          <cell r="A2045">
            <v>200112001</v>
          </cell>
          <cell r="B2045">
            <v>38047</v>
          </cell>
          <cell r="C2045">
            <v>847687</v>
          </cell>
          <cell r="D2045">
            <v>662329</v>
          </cell>
          <cell r="E2045">
            <v>52500</v>
          </cell>
          <cell r="F2045">
            <v>3985675</v>
          </cell>
          <cell r="G2045">
            <v>101679</v>
          </cell>
          <cell r="H2045">
            <v>135751</v>
          </cell>
          <cell r="I2045">
            <v>151260</v>
          </cell>
          <cell r="J2045" t="b">
            <v>1</v>
          </cell>
        </row>
        <row r="2046">
          <cell r="A2046">
            <v>200112002</v>
          </cell>
          <cell r="B2046">
            <v>36892</v>
          </cell>
          <cell r="C2046">
            <v>30000</v>
          </cell>
          <cell r="D2046">
            <v>0</v>
          </cell>
          <cell r="E2046">
            <v>30000</v>
          </cell>
          <cell r="F2046">
            <v>0</v>
          </cell>
          <cell r="G2046">
            <v>0</v>
          </cell>
          <cell r="H2046">
            <v>0</v>
          </cell>
          <cell r="I2046">
            <v>0</v>
          </cell>
          <cell r="J2046" t="b">
            <v>0</v>
          </cell>
        </row>
        <row r="2047">
          <cell r="A2047">
            <v>200112002</v>
          </cell>
          <cell r="B2047">
            <v>37257</v>
          </cell>
          <cell r="C2047">
            <v>25347</v>
          </cell>
          <cell r="D2047">
            <v>22966</v>
          </cell>
          <cell r="E2047">
            <v>30000</v>
          </cell>
          <cell r="F2047">
            <v>27028</v>
          </cell>
          <cell r="G2047">
            <v>27028</v>
          </cell>
          <cell r="H2047">
            <v>-7525</v>
          </cell>
          <cell r="I2047">
            <v>-6601</v>
          </cell>
          <cell r="J2047" t="b">
            <v>0</v>
          </cell>
        </row>
        <row r="2048">
          <cell r="A2048">
            <v>200112002</v>
          </cell>
          <cell r="B2048">
            <v>37622</v>
          </cell>
          <cell r="C2048">
            <v>16413</v>
          </cell>
          <cell r="D2048">
            <v>5775</v>
          </cell>
          <cell r="E2048">
            <v>30000</v>
          </cell>
          <cell r="F2048">
            <v>59533</v>
          </cell>
          <cell r="G2048">
            <v>59533</v>
          </cell>
          <cell r="H2048">
            <v>-14065</v>
          </cell>
          <cell r="I2048">
            <v>-12207</v>
          </cell>
          <cell r="J2048" t="b">
            <v>0</v>
          </cell>
        </row>
        <row r="2049">
          <cell r="A2049">
            <v>200112002</v>
          </cell>
          <cell r="B2049">
            <v>37956</v>
          </cell>
          <cell r="C2049">
            <v>41220</v>
          </cell>
          <cell r="D2049">
            <v>10908</v>
          </cell>
          <cell r="E2049">
            <v>40000</v>
          </cell>
          <cell r="F2049">
            <v>135853</v>
          </cell>
          <cell r="G2049">
            <v>114958</v>
          </cell>
          <cell r="H2049">
            <v>-489</v>
          </cell>
          <cell r="I2049">
            <v>3846</v>
          </cell>
          <cell r="J2049" t="b">
            <v>0</v>
          </cell>
        </row>
        <row r="2050">
          <cell r="A2050">
            <v>200112002</v>
          </cell>
          <cell r="B2050">
            <v>38322</v>
          </cell>
          <cell r="C2050">
            <v>59398</v>
          </cell>
          <cell r="D2050">
            <v>21991</v>
          </cell>
          <cell r="E2050">
            <v>40000</v>
          </cell>
          <cell r="F2050">
            <v>237771</v>
          </cell>
          <cell r="G2050">
            <v>207728</v>
          </cell>
          <cell r="H2050">
            <v>11534</v>
          </cell>
          <cell r="I2050">
            <v>12769</v>
          </cell>
          <cell r="J2050" t="b">
            <v>0</v>
          </cell>
        </row>
        <row r="2051">
          <cell r="A2051">
            <v>200112002</v>
          </cell>
          <cell r="B2051">
            <v>38687</v>
          </cell>
          <cell r="C2051">
            <v>72862</v>
          </cell>
          <cell r="D2051">
            <v>30698</v>
          </cell>
          <cell r="E2051">
            <v>40000</v>
          </cell>
          <cell r="F2051">
            <v>291035</v>
          </cell>
          <cell r="G2051">
            <v>260928</v>
          </cell>
          <cell r="H2051">
            <v>6923</v>
          </cell>
          <cell r="I2051">
            <v>7117</v>
          </cell>
          <cell r="J2051" t="b">
            <v>0</v>
          </cell>
        </row>
        <row r="2052">
          <cell r="A2052">
            <v>200112002</v>
          </cell>
          <cell r="B2052">
            <v>39052</v>
          </cell>
          <cell r="C2052">
            <v>91366</v>
          </cell>
          <cell r="D2052">
            <v>41944</v>
          </cell>
          <cell r="E2052">
            <v>49422</v>
          </cell>
          <cell r="F2052">
            <v>389555</v>
          </cell>
          <cell r="G2052">
            <v>341115</v>
          </cell>
          <cell r="H2052">
            <v>12545</v>
          </cell>
          <cell r="I2052">
            <v>12669</v>
          </cell>
          <cell r="J2052" t="b">
            <v>0</v>
          </cell>
        </row>
        <row r="2053">
          <cell r="A2053">
            <v>200112002</v>
          </cell>
          <cell r="B2053">
            <v>39417</v>
          </cell>
          <cell r="C2053">
            <v>106257</v>
          </cell>
          <cell r="D2053">
            <v>47698</v>
          </cell>
          <cell r="E2053">
            <v>58559</v>
          </cell>
          <cell r="F2053">
            <v>493279</v>
          </cell>
          <cell r="G2053">
            <v>405388</v>
          </cell>
          <cell r="H2053">
            <v>18488</v>
          </cell>
          <cell r="I2053">
            <v>18085</v>
          </cell>
          <cell r="J2053" t="b">
            <v>0</v>
          </cell>
        </row>
        <row r="2054">
          <cell r="A2054">
            <v>200112003</v>
          </cell>
          <cell r="B2054">
            <v>36951</v>
          </cell>
          <cell r="C2054">
            <v>13764108</v>
          </cell>
          <cell r="D2054">
            <v>11458644</v>
          </cell>
          <cell r="E2054">
            <v>2305464</v>
          </cell>
          <cell r="F2054">
            <v>5628386</v>
          </cell>
          <cell r="G2054">
            <v>393083</v>
          </cell>
          <cell r="H2054">
            <v>408349</v>
          </cell>
          <cell r="I2054">
            <v>383365</v>
          </cell>
          <cell r="J2054" t="b">
            <v>0</v>
          </cell>
        </row>
        <row r="2055">
          <cell r="A2055">
            <v>200112003</v>
          </cell>
          <cell r="B2055">
            <v>37316</v>
          </cell>
          <cell r="C2055">
            <v>12812490</v>
          </cell>
          <cell r="D2055">
            <v>10291364</v>
          </cell>
          <cell r="E2055">
            <v>2521126</v>
          </cell>
          <cell r="F2055">
            <v>5884097</v>
          </cell>
          <cell r="G2055">
            <v>455417</v>
          </cell>
          <cell r="H2055">
            <v>545178</v>
          </cell>
          <cell r="I2055">
            <v>387436</v>
          </cell>
          <cell r="J2055" t="b">
            <v>0</v>
          </cell>
        </row>
        <row r="2056">
          <cell r="A2056">
            <v>200112003</v>
          </cell>
          <cell r="B2056">
            <v>37681</v>
          </cell>
          <cell r="C2056">
            <v>11430635</v>
          </cell>
          <cell r="D2056">
            <v>8789380</v>
          </cell>
          <cell r="E2056">
            <v>2641255</v>
          </cell>
          <cell r="F2056">
            <v>5736622</v>
          </cell>
          <cell r="G2056">
            <v>522727</v>
          </cell>
          <cell r="H2056">
            <v>339916</v>
          </cell>
          <cell r="I2056">
            <v>190827</v>
          </cell>
          <cell r="J2056" t="b">
            <v>0</v>
          </cell>
        </row>
        <row r="2057">
          <cell r="A2057">
            <v>200112003</v>
          </cell>
          <cell r="B2057">
            <v>38047</v>
          </cell>
          <cell r="C2057">
            <v>11536665</v>
          </cell>
          <cell r="D2057">
            <v>8693636</v>
          </cell>
          <cell r="E2057">
            <v>2843029</v>
          </cell>
          <cell r="F2057">
            <v>6642373</v>
          </cell>
          <cell r="G2057">
            <v>550263</v>
          </cell>
          <cell r="H2057">
            <v>487265</v>
          </cell>
          <cell r="I2057">
            <v>356921</v>
          </cell>
          <cell r="J2057" t="b">
            <v>0</v>
          </cell>
        </row>
        <row r="2058">
          <cell r="A2058">
            <v>200112004</v>
          </cell>
          <cell r="B2058">
            <v>36951</v>
          </cell>
          <cell r="C2058">
            <v>517598</v>
          </cell>
          <cell r="D2058">
            <v>467579</v>
          </cell>
          <cell r="E2058">
            <v>50019</v>
          </cell>
          <cell r="F2058">
            <v>247383</v>
          </cell>
          <cell r="G2058">
            <v>16411</v>
          </cell>
          <cell r="H2058">
            <v>23928</v>
          </cell>
          <cell r="I2058">
            <v>28702</v>
          </cell>
          <cell r="J2058" t="b">
            <v>0</v>
          </cell>
        </row>
        <row r="2059">
          <cell r="A2059">
            <v>200112004</v>
          </cell>
          <cell r="B2059">
            <v>37316</v>
          </cell>
          <cell r="C2059">
            <v>164236</v>
          </cell>
          <cell r="D2059">
            <v>107506</v>
          </cell>
          <cell r="E2059">
            <v>56729</v>
          </cell>
          <cell r="F2059">
            <v>219340</v>
          </cell>
          <cell r="G2059">
            <v>21411</v>
          </cell>
          <cell r="H2059">
            <v>56719</v>
          </cell>
          <cell r="I2059">
            <v>59017</v>
          </cell>
          <cell r="J2059" t="b">
            <v>0</v>
          </cell>
        </row>
        <row r="2060">
          <cell r="A2060">
            <v>200112004</v>
          </cell>
          <cell r="B2060">
            <v>37681</v>
          </cell>
          <cell r="C2060">
            <v>152158</v>
          </cell>
          <cell r="D2060">
            <v>86007</v>
          </cell>
          <cell r="E2060">
            <v>66150</v>
          </cell>
          <cell r="F2060">
            <v>223796</v>
          </cell>
          <cell r="G2060">
            <v>21411</v>
          </cell>
          <cell r="H2060">
            <v>19699</v>
          </cell>
          <cell r="I2060">
            <v>18129</v>
          </cell>
          <cell r="J2060" t="b">
            <v>0</v>
          </cell>
        </row>
        <row r="2061">
          <cell r="A2061">
            <v>200112005</v>
          </cell>
          <cell r="B2061">
            <v>36770</v>
          </cell>
          <cell r="C2061">
            <v>2040012</v>
          </cell>
          <cell r="D2061">
            <v>1967082</v>
          </cell>
          <cell r="E2061">
            <v>72930</v>
          </cell>
          <cell r="F2061">
            <v>2412910</v>
          </cell>
          <cell r="G2061">
            <v>1338503</v>
          </cell>
          <cell r="H2061">
            <v>-7380</v>
          </cell>
          <cell r="I2061">
            <v>11867</v>
          </cell>
          <cell r="J2061" t="b">
            <v>0</v>
          </cell>
        </row>
        <row r="2062">
          <cell r="A2062">
            <v>200112005</v>
          </cell>
          <cell r="B2062">
            <v>37135</v>
          </cell>
          <cell r="C2062">
            <v>2150845</v>
          </cell>
          <cell r="D2062">
            <v>2070379</v>
          </cell>
          <cell r="E2062">
            <v>82802</v>
          </cell>
          <cell r="F2062">
            <v>2537093</v>
          </cell>
          <cell r="G2062">
            <v>1363177</v>
          </cell>
          <cell r="H2062">
            <v>-31036</v>
          </cell>
          <cell r="I2062">
            <v>12085</v>
          </cell>
          <cell r="J2062" t="b">
            <v>0</v>
          </cell>
        </row>
        <row r="2063">
          <cell r="A2063">
            <v>200112005</v>
          </cell>
          <cell r="B2063">
            <v>37500</v>
          </cell>
          <cell r="C2063">
            <v>2211002</v>
          </cell>
          <cell r="D2063">
            <v>2121067</v>
          </cell>
          <cell r="E2063">
            <v>89934</v>
          </cell>
          <cell r="F2063">
            <v>2527390</v>
          </cell>
          <cell r="G2063">
            <v>1337927</v>
          </cell>
          <cell r="H2063">
            <v>16713</v>
          </cell>
          <cell r="I2063">
            <v>15785</v>
          </cell>
          <cell r="J2063" t="b">
            <v>0</v>
          </cell>
        </row>
        <row r="2064">
          <cell r="A2064">
            <v>200112005</v>
          </cell>
          <cell r="B2064">
            <v>37865</v>
          </cell>
          <cell r="C2064">
            <v>3217840</v>
          </cell>
          <cell r="D2064">
            <v>3118926</v>
          </cell>
          <cell r="E2064">
            <v>98914</v>
          </cell>
          <cell r="F2064">
            <v>2924967</v>
          </cell>
          <cell r="G2064">
            <v>1329025</v>
          </cell>
          <cell r="H2064">
            <v>27761</v>
          </cell>
          <cell r="I2064">
            <v>16091</v>
          </cell>
          <cell r="J2064" t="b">
            <v>0</v>
          </cell>
        </row>
        <row r="2065">
          <cell r="A2065">
            <v>200112005</v>
          </cell>
          <cell r="B2065">
            <v>38231</v>
          </cell>
          <cell r="C2065">
            <v>3212781</v>
          </cell>
          <cell r="D2065">
            <v>3105216</v>
          </cell>
          <cell r="E2065">
            <v>107565</v>
          </cell>
          <cell r="F2065">
            <v>3032138</v>
          </cell>
          <cell r="G2065">
            <v>1333488</v>
          </cell>
          <cell r="H2065">
            <v>19732</v>
          </cell>
          <cell r="I2065">
            <v>16183</v>
          </cell>
          <cell r="J2065" t="b">
            <v>0</v>
          </cell>
        </row>
        <row r="2066">
          <cell r="A2066">
            <v>200112005</v>
          </cell>
          <cell r="B2066">
            <v>38596</v>
          </cell>
          <cell r="C2066">
            <v>3248265</v>
          </cell>
          <cell r="D2066">
            <v>3134789</v>
          </cell>
          <cell r="E2066">
            <v>113476</v>
          </cell>
          <cell r="F2066">
            <v>3192286</v>
          </cell>
          <cell r="G2066">
            <v>1404759</v>
          </cell>
          <cell r="H2066">
            <v>11302</v>
          </cell>
          <cell r="I2066">
            <v>16185</v>
          </cell>
          <cell r="J2066" t="b">
            <v>0</v>
          </cell>
        </row>
        <row r="2067">
          <cell r="A2067">
            <v>200202001</v>
          </cell>
          <cell r="B2067">
            <v>36586</v>
          </cell>
          <cell r="C2067">
            <v>6594930</v>
          </cell>
          <cell r="D2067">
            <v>4751481</v>
          </cell>
          <cell r="E2067">
            <v>1843449</v>
          </cell>
          <cell r="F2067">
            <v>11089518</v>
          </cell>
          <cell r="G2067">
            <v>25249</v>
          </cell>
          <cell r="H2067">
            <v>772784</v>
          </cell>
          <cell r="I2067">
            <v>773366</v>
          </cell>
          <cell r="J2067" t="b">
            <v>0</v>
          </cell>
        </row>
        <row r="2068">
          <cell r="A2068">
            <v>200202001</v>
          </cell>
          <cell r="B2068">
            <v>36951</v>
          </cell>
          <cell r="C2068">
            <v>7334553</v>
          </cell>
          <cell r="D2068">
            <v>5085741</v>
          </cell>
          <cell r="E2068">
            <v>2248812</v>
          </cell>
          <cell r="F2068">
            <v>12010879</v>
          </cell>
          <cell r="G2068">
            <v>54338</v>
          </cell>
          <cell r="H2068">
            <v>829965</v>
          </cell>
          <cell r="I2068">
            <v>818592</v>
          </cell>
          <cell r="J2068" t="b">
            <v>0</v>
          </cell>
        </row>
        <row r="2069">
          <cell r="A2069">
            <v>200202001</v>
          </cell>
          <cell r="B2069">
            <v>37316</v>
          </cell>
          <cell r="C2069">
            <v>8420529</v>
          </cell>
          <cell r="D2069">
            <v>5727551</v>
          </cell>
          <cell r="E2069">
            <v>2692978</v>
          </cell>
          <cell r="F2069">
            <v>14390552</v>
          </cell>
          <cell r="G2069">
            <v>82026</v>
          </cell>
          <cell r="H2069">
            <v>899625</v>
          </cell>
          <cell r="I2069">
            <v>889071</v>
          </cell>
          <cell r="J2069" t="b">
            <v>0</v>
          </cell>
        </row>
        <row r="2070">
          <cell r="A2070">
            <v>200202001</v>
          </cell>
          <cell r="B2070">
            <v>37681</v>
          </cell>
          <cell r="C2070">
            <v>8737669</v>
          </cell>
          <cell r="D2070">
            <v>5471339</v>
          </cell>
          <cell r="E2070">
            <v>3266329</v>
          </cell>
          <cell r="F2070">
            <v>16724856</v>
          </cell>
          <cell r="G2070">
            <v>100863</v>
          </cell>
          <cell r="H2070">
            <v>1140290</v>
          </cell>
          <cell r="I2070">
            <v>1124243</v>
          </cell>
          <cell r="J2070" t="b">
            <v>0</v>
          </cell>
        </row>
        <row r="2071">
          <cell r="A2071">
            <v>200202001</v>
          </cell>
          <cell r="B2071">
            <v>38047</v>
          </cell>
          <cell r="C2071">
            <v>12699912</v>
          </cell>
          <cell r="D2071">
            <v>8774136</v>
          </cell>
          <cell r="E2071">
            <v>3925776</v>
          </cell>
          <cell r="F2071">
            <v>19108752</v>
          </cell>
          <cell r="G2071">
            <v>138102</v>
          </cell>
          <cell r="H2071">
            <v>1301738</v>
          </cell>
          <cell r="I2071">
            <v>1279722</v>
          </cell>
          <cell r="J2071" t="b">
            <v>0</v>
          </cell>
        </row>
        <row r="2072">
          <cell r="A2072">
            <v>200202002</v>
          </cell>
          <cell r="B2072">
            <v>36770</v>
          </cell>
          <cell r="C2072">
            <v>180556</v>
          </cell>
          <cell r="D2072">
            <v>152619</v>
          </cell>
          <cell r="E2072">
            <v>27936</v>
          </cell>
          <cell r="F2072">
            <v>417569</v>
          </cell>
          <cell r="G2072">
            <v>223862</v>
          </cell>
          <cell r="H2072">
            <v>3511</v>
          </cell>
          <cell r="I2072">
            <v>3228</v>
          </cell>
          <cell r="J2072" t="b">
            <v>0</v>
          </cell>
        </row>
        <row r="2073">
          <cell r="A2073">
            <v>200202002</v>
          </cell>
          <cell r="B2073">
            <v>37135</v>
          </cell>
          <cell r="C2073">
            <v>168047</v>
          </cell>
          <cell r="D2073">
            <v>136801</v>
          </cell>
          <cell r="E2073">
            <v>31245</v>
          </cell>
          <cell r="F2073">
            <v>445890</v>
          </cell>
          <cell r="G2073">
            <v>234197</v>
          </cell>
          <cell r="H2073">
            <v>6335</v>
          </cell>
          <cell r="I2073">
            <v>6133</v>
          </cell>
          <cell r="J2073" t="b">
            <v>0</v>
          </cell>
        </row>
        <row r="2074">
          <cell r="A2074">
            <v>200202002</v>
          </cell>
          <cell r="B2074">
            <v>37500</v>
          </cell>
          <cell r="C2074">
            <v>242744</v>
          </cell>
          <cell r="D2074">
            <v>208441</v>
          </cell>
          <cell r="E2074">
            <v>34304</v>
          </cell>
          <cell r="F2074">
            <v>409079</v>
          </cell>
          <cell r="G2074">
            <v>240238</v>
          </cell>
          <cell r="H2074">
            <v>8405</v>
          </cell>
          <cell r="I2074">
            <v>4958</v>
          </cell>
          <cell r="J2074" t="b">
            <v>0</v>
          </cell>
        </row>
        <row r="2075">
          <cell r="A2075">
            <v>200202002</v>
          </cell>
          <cell r="B2075">
            <v>37865</v>
          </cell>
          <cell r="C2075">
            <v>309913</v>
          </cell>
          <cell r="D2075">
            <v>265151</v>
          </cell>
          <cell r="E2075">
            <v>44762</v>
          </cell>
          <cell r="F2075">
            <v>468818</v>
          </cell>
          <cell r="G2075">
            <v>242596</v>
          </cell>
          <cell r="H2075">
            <v>5478</v>
          </cell>
          <cell r="I2075">
            <v>1399</v>
          </cell>
          <cell r="J2075" t="b">
            <v>0</v>
          </cell>
        </row>
        <row r="2076">
          <cell r="A2076">
            <v>200202002</v>
          </cell>
          <cell r="B2076">
            <v>38231</v>
          </cell>
          <cell r="C2076">
            <v>348520</v>
          </cell>
          <cell r="D2076">
            <v>302063</v>
          </cell>
          <cell r="E2076">
            <v>46457</v>
          </cell>
          <cell r="F2076">
            <v>465205</v>
          </cell>
          <cell r="G2076">
            <v>247617</v>
          </cell>
          <cell r="H2076">
            <v>7864</v>
          </cell>
          <cell r="I2076">
            <v>3836</v>
          </cell>
          <cell r="J2076" t="b">
            <v>0</v>
          </cell>
        </row>
        <row r="2077">
          <cell r="A2077">
            <v>200202002</v>
          </cell>
          <cell r="B2077">
            <v>38596</v>
          </cell>
          <cell r="C2077">
            <v>415495</v>
          </cell>
          <cell r="D2077">
            <v>366848</v>
          </cell>
          <cell r="E2077">
            <v>48647</v>
          </cell>
          <cell r="F2077">
            <v>410280</v>
          </cell>
          <cell r="G2077">
            <v>251639</v>
          </cell>
          <cell r="H2077">
            <v>5118</v>
          </cell>
          <cell r="I2077">
            <v>3689</v>
          </cell>
          <cell r="J2077" t="b">
            <v>0</v>
          </cell>
        </row>
        <row r="2078">
          <cell r="A2078">
            <v>200202002</v>
          </cell>
          <cell r="B2078">
            <v>38961</v>
          </cell>
          <cell r="C2078">
            <v>492914</v>
          </cell>
          <cell r="D2078">
            <v>441410</v>
          </cell>
          <cell r="E2078">
            <v>51504</v>
          </cell>
          <cell r="F2078">
            <v>386793</v>
          </cell>
          <cell r="G2078">
            <v>259742</v>
          </cell>
          <cell r="H2078">
            <v>13937</v>
          </cell>
          <cell r="I2078">
            <v>5157</v>
          </cell>
          <cell r="J2078" t="b">
            <v>0</v>
          </cell>
        </row>
        <row r="2079">
          <cell r="A2079">
            <v>200202003</v>
          </cell>
          <cell r="B2079">
            <v>37681</v>
          </cell>
          <cell r="C2079">
            <v>1808924</v>
          </cell>
          <cell r="D2079">
            <v>1654163</v>
          </cell>
          <cell r="E2079">
            <v>154761</v>
          </cell>
          <cell r="F2079">
            <v>559978</v>
          </cell>
          <cell r="G2079">
            <v>76306</v>
          </cell>
          <cell r="H2079">
            <v>179499</v>
          </cell>
          <cell r="I2079">
            <v>179577</v>
          </cell>
          <cell r="J2079" t="b">
            <v>0</v>
          </cell>
        </row>
        <row r="2080">
          <cell r="A2080">
            <v>200202003</v>
          </cell>
          <cell r="B2080">
            <v>38047</v>
          </cell>
          <cell r="C2080">
            <v>2279169</v>
          </cell>
          <cell r="D2080">
            <v>2008512</v>
          </cell>
          <cell r="E2080">
            <v>270657</v>
          </cell>
          <cell r="F2080">
            <v>1111878</v>
          </cell>
          <cell r="G2080">
            <v>214713</v>
          </cell>
          <cell r="H2080">
            <v>336288</v>
          </cell>
          <cell r="I2080">
            <v>337153</v>
          </cell>
          <cell r="J2080" t="b">
            <v>0</v>
          </cell>
        </row>
        <row r="2081">
          <cell r="A2081">
            <v>200202004</v>
          </cell>
          <cell r="B2081">
            <v>37773</v>
          </cell>
          <cell r="C2081">
            <v>2267924</v>
          </cell>
          <cell r="D2081">
            <v>277767</v>
          </cell>
          <cell r="E2081">
            <v>1990157</v>
          </cell>
          <cell r="F2081">
            <v>226022</v>
          </cell>
          <cell r="G2081">
            <v>66922</v>
          </cell>
          <cell r="H2081">
            <v>-19299</v>
          </cell>
          <cell r="I2081">
            <v>-11881</v>
          </cell>
          <cell r="J2081" t="b">
            <v>0</v>
          </cell>
        </row>
        <row r="2082">
          <cell r="A2082">
            <v>200202005</v>
          </cell>
          <cell r="B2082">
            <v>36951</v>
          </cell>
          <cell r="C2082">
            <v>597398</v>
          </cell>
          <cell r="D2082">
            <v>344404</v>
          </cell>
          <cell r="E2082">
            <v>252994</v>
          </cell>
          <cell r="F2082">
            <v>1113024</v>
          </cell>
          <cell r="G2082">
            <v>265975</v>
          </cell>
          <cell r="H2082">
            <v>22100</v>
          </cell>
          <cell r="I2082">
            <v>22780</v>
          </cell>
          <cell r="J2082" t="b">
            <v>0</v>
          </cell>
        </row>
        <row r="2083">
          <cell r="A2083">
            <v>200202005</v>
          </cell>
          <cell r="B2083">
            <v>37316</v>
          </cell>
          <cell r="C2083">
            <v>687954</v>
          </cell>
          <cell r="D2083">
            <v>408008</v>
          </cell>
          <cell r="E2083">
            <v>279946</v>
          </cell>
          <cell r="F2083">
            <v>1175855</v>
          </cell>
          <cell r="G2083">
            <v>270905</v>
          </cell>
          <cell r="H2083">
            <v>51710</v>
          </cell>
          <cell r="I2083">
            <v>56509</v>
          </cell>
          <cell r="J2083" t="b">
            <v>0</v>
          </cell>
        </row>
        <row r="2084">
          <cell r="A2084">
            <v>200202005</v>
          </cell>
          <cell r="B2084">
            <v>37681</v>
          </cell>
          <cell r="C2084">
            <v>740151</v>
          </cell>
          <cell r="D2084">
            <v>436219</v>
          </cell>
          <cell r="E2084">
            <v>303932</v>
          </cell>
          <cell r="F2084">
            <v>974089</v>
          </cell>
          <cell r="G2084">
            <v>182547</v>
          </cell>
          <cell r="H2084">
            <v>44983</v>
          </cell>
          <cell r="I2084">
            <v>46788</v>
          </cell>
          <cell r="J2084" t="b">
            <v>0</v>
          </cell>
        </row>
        <row r="2085">
          <cell r="A2085">
            <v>200202005</v>
          </cell>
          <cell r="B2085">
            <v>38047</v>
          </cell>
          <cell r="C2085">
            <v>781471</v>
          </cell>
          <cell r="D2085">
            <v>455918</v>
          </cell>
          <cell r="E2085">
            <v>325553</v>
          </cell>
          <cell r="F2085">
            <v>938667</v>
          </cell>
          <cell r="G2085">
            <v>183734</v>
          </cell>
          <cell r="H2085">
            <v>47296</v>
          </cell>
          <cell r="I2085">
            <v>47418</v>
          </cell>
          <cell r="J2085" t="b">
            <v>0</v>
          </cell>
        </row>
        <row r="2086">
          <cell r="A2086">
            <v>200202005</v>
          </cell>
          <cell r="B2086">
            <v>38412</v>
          </cell>
          <cell r="C2086">
            <v>491990</v>
          </cell>
          <cell r="D2086">
            <v>117087</v>
          </cell>
          <cell r="E2086">
            <v>374903</v>
          </cell>
          <cell r="F2086">
            <v>842652</v>
          </cell>
          <cell r="G2086">
            <v>130616</v>
          </cell>
          <cell r="H2086">
            <v>92984</v>
          </cell>
          <cell r="I2086">
            <v>94339</v>
          </cell>
          <cell r="J2086" t="b">
            <v>0</v>
          </cell>
        </row>
        <row r="2087">
          <cell r="A2087">
            <v>200202005</v>
          </cell>
          <cell r="B2087">
            <v>38777</v>
          </cell>
          <cell r="C2087">
            <v>554331</v>
          </cell>
          <cell r="D2087">
            <v>133473</v>
          </cell>
          <cell r="E2087">
            <v>420858</v>
          </cell>
          <cell r="F2087">
            <v>764691</v>
          </cell>
          <cell r="G2087">
            <v>109571</v>
          </cell>
          <cell r="H2087">
            <v>76985</v>
          </cell>
          <cell r="I2087">
            <v>79358</v>
          </cell>
          <cell r="J2087" t="b">
            <v>0</v>
          </cell>
        </row>
        <row r="2088">
          <cell r="A2088">
            <v>200202005</v>
          </cell>
          <cell r="B2088">
            <v>39142</v>
          </cell>
          <cell r="C2088">
            <v>559437</v>
          </cell>
          <cell r="D2088">
            <v>103226</v>
          </cell>
          <cell r="E2088">
            <v>456211</v>
          </cell>
          <cell r="F2088">
            <v>718406</v>
          </cell>
          <cell r="G2088">
            <v>97086</v>
          </cell>
          <cell r="H2088">
            <v>61815</v>
          </cell>
          <cell r="I2088">
            <v>63876</v>
          </cell>
          <cell r="J2088" t="b">
            <v>0</v>
          </cell>
        </row>
        <row r="2089">
          <cell r="A2089">
            <v>200202006</v>
          </cell>
          <cell r="B2089">
            <v>37316</v>
          </cell>
          <cell r="C2089">
            <v>1938526</v>
          </cell>
          <cell r="D2089">
            <v>1918240</v>
          </cell>
          <cell r="E2089">
            <v>20286</v>
          </cell>
          <cell r="F2089">
            <v>766462</v>
          </cell>
          <cell r="G2089">
            <v>484848</v>
          </cell>
          <cell r="H2089">
            <v>209743</v>
          </cell>
          <cell r="I2089">
            <v>132115</v>
          </cell>
          <cell r="J2089" t="b">
            <v>1</v>
          </cell>
        </row>
        <row r="2090">
          <cell r="A2090">
            <v>200202006</v>
          </cell>
          <cell r="B2090">
            <v>37681</v>
          </cell>
          <cell r="C2090">
            <v>2602588</v>
          </cell>
          <cell r="D2090">
            <v>2572761</v>
          </cell>
          <cell r="E2090">
            <v>29826</v>
          </cell>
          <cell r="F2090">
            <v>815188</v>
          </cell>
          <cell r="G2090">
            <v>532338</v>
          </cell>
          <cell r="H2090">
            <v>139059</v>
          </cell>
          <cell r="I2090">
            <v>70457</v>
          </cell>
          <cell r="J2090" t="b">
            <v>1</v>
          </cell>
        </row>
        <row r="2091">
          <cell r="A2091">
            <v>200202006</v>
          </cell>
          <cell r="B2091">
            <v>38047</v>
          </cell>
          <cell r="C2091">
            <v>2674064</v>
          </cell>
          <cell r="D2091">
            <v>2761390</v>
          </cell>
          <cell r="E2091">
            <v>-87325</v>
          </cell>
          <cell r="F2091">
            <v>911279</v>
          </cell>
          <cell r="G2091">
            <v>601372</v>
          </cell>
          <cell r="H2091">
            <v>225660</v>
          </cell>
          <cell r="I2091">
            <v>60225</v>
          </cell>
          <cell r="J2091" t="b">
            <v>1</v>
          </cell>
        </row>
        <row r="2092">
          <cell r="A2092">
            <v>200202006</v>
          </cell>
          <cell r="B2092">
            <v>38412</v>
          </cell>
          <cell r="C2092">
            <v>2949600</v>
          </cell>
          <cell r="D2092">
            <v>3000589</v>
          </cell>
          <cell r="E2092">
            <v>-50989</v>
          </cell>
          <cell r="F2092">
            <v>932096</v>
          </cell>
          <cell r="G2092">
            <v>655386</v>
          </cell>
          <cell r="H2092">
            <v>30675</v>
          </cell>
          <cell r="I2092">
            <v>-43363</v>
          </cell>
          <cell r="J2092" t="b">
            <v>1</v>
          </cell>
        </row>
        <row r="2093">
          <cell r="A2093">
            <v>200202006</v>
          </cell>
          <cell r="B2093">
            <v>38687</v>
          </cell>
          <cell r="C2093">
            <v>2750745</v>
          </cell>
          <cell r="D2093">
            <v>2781142</v>
          </cell>
          <cell r="E2093">
            <v>-30396</v>
          </cell>
          <cell r="F2093">
            <v>695946</v>
          </cell>
          <cell r="G2093">
            <v>537738</v>
          </cell>
          <cell r="H2093">
            <v>65408</v>
          </cell>
          <cell r="I2093">
            <v>4274</v>
          </cell>
          <cell r="J2093" t="b">
            <v>1</v>
          </cell>
        </row>
        <row r="2094">
          <cell r="A2094">
            <v>200202006</v>
          </cell>
          <cell r="B2094">
            <v>39052</v>
          </cell>
          <cell r="C2094">
            <v>3012571</v>
          </cell>
          <cell r="D2094">
            <v>2965653</v>
          </cell>
          <cell r="E2094">
            <v>46917</v>
          </cell>
          <cell r="F2094">
            <v>1349789</v>
          </cell>
          <cell r="G2094">
            <v>823602</v>
          </cell>
          <cell r="H2094">
            <v>292206</v>
          </cell>
          <cell r="I2094">
            <v>174486</v>
          </cell>
          <cell r="J2094" t="b">
            <v>1</v>
          </cell>
        </row>
        <row r="2095">
          <cell r="A2095">
            <v>200202006</v>
          </cell>
          <cell r="B2095">
            <v>39417</v>
          </cell>
          <cell r="C2095">
            <v>2543629</v>
          </cell>
          <cell r="D2095">
            <v>2433065</v>
          </cell>
          <cell r="E2095">
            <v>110563</v>
          </cell>
          <cell r="F2095">
            <v>1211517</v>
          </cell>
          <cell r="G2095">
            <v>788580</v>
          </cell>
          <cell r="H2095">
            <v>274276</v>
          </cell>
          <cell r="I2095">
            <v>207636</v>
          </cell>
          <cell r="J2095" t="b">
            <v>1</v>
          </cell>
        </row>
        <row r="2096">
          <cell r="A2096">
            <v>200202007</v>
          </cell>
          <cell r="B2096">
            <v>36770</v>
          </cell>
          <cell r="C2096">
            <v>1417317</v>
          </cell>
          <cell r="D2096">
            <v>937555</v>
          </cell>
          <cell r="E2096">
            <v>479762</v>
          </cell>
          <cell r="F2096">
            <v>450405</v>
          </cell>
          <cell r="G2096">
            <v>101115</v>
          </cell>
          <cell r="H2096">
            <v>89119</v>
          </cell>
          <cell r="I2096">
            <v>95942</v>
          </cell>
          <cell r="J2096" t="b">
            <v>0</v>
          </cell>
        </row>
        <row r="2097">
          <cell r="A2097">
            <v>200202007</v>
          </cell>
          <cell r="B2097">
            <v>37135</v>
          </cell>
          <cell r="C2097">
            <v>1315778</v>
          </cell>
          <cell r="D2097">
            <v>854583</v>
          </cell>
          <cell r="E2097">
            <v>461195</v>
          </cell>
          <cell r="F2097">
            <v>284306</v>
          </cell>
          <cell r="G2097">
            <v>98807</v>
          </cell>
          <cell r="H2097">
            <v>6289</v>
          </cell>
          <cell r="I2097">
            <v>17798</v>
          </cell>
          <cell r="J2097" t="b">
            <v>0</v>
          </cell>
        </row>
        <row r="2098">
          <cell r="A2098">
            <v>200202007</v>
          </cell>
          <cell r="B2098">
            <v>37500</v>
          </cell>
          <cell r="C2098">
            <v>1307817</v>
          </cell>
          <cell r="D2098">
            <v>843212</v>
          </cell>
          <cell r="E2098">
            <v>464605</v>
          </cell>
          <cell r="F2098">
            <v>288055</v>
          </cell>
          <cell r="G2098">
            <v>101870</v>
          </cell>
          <cell r="H2098">
            <v>24866</v>
          </cell>
          <cell r="I2098">
            <v>13240</v>
          </cell>
          <cell r="J2098" t="b">
            <v>0</v>
          </cell>
        </row>
        <row r="2099">
          <cell r="A2099">
            <v>200202007</v>
          </cell>
          <cell r="B2099">
            <v>37865</v>
          </cell>
          <cell r="C2099">
            <v>1261830</v>
          </cell>
          <cell r="D2099">
            <v>813898</v>
          </cell>
          <cell r="E2099">
            <v>447933</v>
          </cell>
          <cell r="F2099">
            <v>340657</v>
          </cell>
          <cell r="G2099">
            <v>102242</v>
          </cell>
          <cell r="H2099">
            <v>43385</v>
          </cell>
          <cell r="I2099">
            <v>45512</v>
          </cell>
          <cell r="J2099" t="b">
            <v>0</v>
          </cell>
        </row>
        <row r="2100">
          <cell r="A2100">
            <v>200202008</v>
          </cell>
          <cell r="B2100">
            <v>37316</v>
          </cell>
          <cell r="C2100">
            <v>217514</v>
          </cell>
          <cell r="D2100">
            <v>93835</v>
          </cell>
          <cell r="E2100">
            <v>123679</v>
          </cell>
          <cell r="F2100">
            <v>210117</v>
          </cell>
          <cell r="G2100">
            <v>144560</v>
          </cell>
          <cell r="H2100">
            <v>17948</v>
          </cell>
          <cell r="I2100">
            <v>18102</v>
          </cell>
          <cell r="J2100" t="b">
            <v>1</v>
          </cell>
        </row>
        <row r="2101">
          <cell r="A2101">
            <v>200202009</v>
          </cell>
          <cell r="B2101">
            <v>36678</v>
          </cell>
          <cell r="C2101">
            <v>167611</v>
          </cell>
          <cell r="D2101">
            <v>125673</v>
          </cell>
          <cell r="E2101">
            <v>41937</v>
          </cell>
          <cell r="F2101">
            <v>250941</v>
          </cell>
          <cell r="G2101">
            <v>233607</v>
          </cell>
          <cell r="H2101">
            <v>10406</v>
          </cell>
          <cell r="I2101">
            <v>6741</v>
          </cell>
          <cell r="J2101" t="b">
            <v>0</v>
          </cell>
        </row>
        <row r="2102">
          <cell r="A2102">
            <v>200202009</v>
          </cell>
          <cell r="B2102">
            <v>37043</v>
          </cell>
          <cell r="C2102">
            <v>137165</v>
          </cell>
          <cell r="D2102">
            <v>90929</v>
          </cell>
          <cell r="E2102">
            <v>46235</v>
          </cell>
          <cell r="F2102">
            <v>275611</v>
          </cell>
          <cell r="G2102">
            <v>260023</v>
          </cell>
          <cell r="H2102">
            <v>11583</v>
          </cell>
          <cell r="I2102">
            <v>7233</v>
          </cell>
          <cell r="J2102" t="b">
            <v>0</v>
          </cell>
        </row>
        <row r="2103">
          <cell r="A2103">
            <v>200202009</v>
          </cell>
          <cell r="B2103">
            <v>37408</v>
          </cell>
          <cell r="C2103">
            <v>221873</v>
          </cell>
          <cell r="D2103">
            <v>172727</v>
          </cell>
          <cell r="E2103">
            <v>49146</v>
          </cell>
          <cell r="F2103">
            <v>316274</v>
          </cell>
          <cell r="G2103">
            <v>300350</v>
          </cell>
          <cell r="H2103">
            <v>6829</v>
          </cell>
          <cell r="I2103">
            <v>5199</v>
          </cell>
          <cell r="J2103" t="b">
            <v>0</v>
          </cell>
        </row>
        <row r="2104">
          <cell r="A2104">
            <v>200202009</v>
          </cell>
          <cell r="B2104">
            <v>37773</v>
          </cell>
          <cell r="C2104">
            <v>201764</v>
          </cell>
          <cell r="D2104">
            <v>147912</v>
          </cell>
          <cell r="E2104">
            <v>53852</v>
          </cell>
          <cell r="F2104">
            <v>353071</v>
          </cell>
          <cell r="G2104">
            <v>336654</v>
          </cell>
          <cell r="H2104">
            <v>9303</v>
          </cell>
          <cell r="I2104">
            <v>6774</v>
          </cell>
          <cell r="J2104" t="b">
            <v>0</v>
          </cell>
        </row>
        <row r="2105">
          <cell r="A2105">
            <v>200202009</v>
          </cell>
          <cell r="B2105">
            <v>38139</v>
          </cell>
          <cell r="C2105">
            <v>418308</v>
          </cell>
          <cell r="D2105">
            <v>355883</v>
          </cell>
          <cell r="E2105">
            <v>62424</v>
          </cell>
          <cell r="F2105">
            <v>361492</v>
          </cell>
          <cell r="G2105">
            <v>341758</v>
          </cell>
          <cell r="H2105">
            <v>18627</v>
          </cell>
          <cell r="I2105">
            <v>14717</v>
          </cell>
          <cell r="J2105" t="b">
            <v>0</v>
          </cell>
        </row>
        <row r="2106">
          <cell r="A2106">
            <v>200202009</v>
          </cell>
          <cell r="B2106">
            <v>38412</v>
          </cell>
          <cell r="C2106">
            <v>401993</v>
          </cell>
          <cell r="D2106">
            <v>336982</v>
          </cell>
          <cell r="E2106">
            <v>65011</v>
          </cell>
          <cell r="F2106">
            <v>313203</v>
          </cell>
          <cell r="G2106">
            <v>300325</v>
          </cell>
          <cell r="H2106">
            <v>28688</v>
          </cell>
          <cell r="I2106">
            <v>22038</v>
          </cell>
          <cell r="J2106" t="b">
            <v>0</v>
          </cell>
        </row>
        <row r="2107">
          <cell r="A2107">
            <v>200202009</v>
          </cell>
          <cell r="B2107">
            <v>38777</v>
          </cell>
          <cell r="C2107">
            <v>185170</v>
          </cell>
          <cell r="D2107">
            <v>114290</v>
          </cell>
          <cell r="E2107">
            <v>70880</v>
          </cell>
          <cell r="F2107">
            <v>410563</v>
          </cell>
          <cell r="G2107">
            <v>405250</v>
          </cell>
          <cell r="H2107">
            <v>11707</v>
          </cell>
          <cell r="I2107">
            <v>9277</v>
          </cell>
          <cell r="J2107" t="b">
            <v>0</v>
          </cell>
        </row>
        <row r="2108">
          <cell r="A2108">
            <v>200202009</v>
          </cell>
          <cell r="B2108">
            <v>39160</v>
          </cell>
          <cell r="C2108">
            <v>68890</v>
          </cell>
          <cell r="D2108">
            <v>36579</v>
          </cell>
          <cell r="E2108">
            <v>32311</v>
          </cell>
          <cell r="F2108">
            <v>899068</v>
          </cell>
          <cell r="G2108">
            <v>371574</v>
          </cell>
          <cell r="H2108">
            <v>65867</v>
          </cell>
          <cell r="I2108">
            <v>63891</v>
          </cell>
          <cell r="J2108" t="b">
            <v>0</v>
          </cell>
        </row>
        <row r="2109">
          <cell r="A2109">
            <v>200202010</v>
          </cell>
          <cell r="B2109">
            <v>36861</v>
          </cell>
          <cell r="C2109">
            <v>319660</v>
          </cell>
          <cell r="D2109">
            <v>291793</v>
          </cell>
          <cell r="E2109">
            <v>27866</v>
          </cell>
          <cell r="F2109">
            <v>685727</v>
          </cell>
          <cell r="G2109">
            <v>586215</v>
          </cell>
          <cell r="H2109">
            <v>63616</v>
          </cell>
          <cell r="I2109">
            <v>34581</v>
          </cell>
          <cell r="J2109" t="b">
            <v>0</v>
          </cell>
        </row>
        <row r="2110">
          <cell r="A2110">
            <v>200202010</v>
          </cell>
          <cell r="B2110">
            <v>37226</v>
          </cell>
          <cell r="C2110">
            <v>322980</v>
          </cell>
          <cell r="D2110">
            <v>274618</v>
          </cell>
          <cell r="E2110">
            <v>48361</v>
          </cell>
          <cell r="F2110">
            <v>1042977</v>
          </cell>
          <cell r="G2110">
            <v>857597</v>
          </cell>
          <cell r="H2110">
            <v>74420</v>
          </cell>
          <cell r="I2110">
            <v>35094</v>
          </cell>
          <cell r="J2110" t="b">
            <v>0</v>
          </cell>
        </row>
        <row r="2111">
          <cell r="A2111">
            <v>200202010</v>
          </cell>
          <cell r="B2111">
            <v>37591</v>
          </cell>
          <cell r="C2111">
            <v>399661</v>
          </cell>
          <cell r="D2111">
            <v>341391</v>
          </cell>
          <cell r="E2111">
            <v>58269</v>
          </cell>
          <cell r="F2111">
            <v>1093397</v>
          </cell>
          <cell r="G2111">
            <v>934939</v>
          </cell>
          <cell r="H2111">
            <v>59474</v>
          </cell>
          <cell r="I2111">
            <v>18292</v>
          </cell>
          <cell r="J2111" t="b">
            <v>0</v>
          </cell>
        </row>
        <row r="2112">
          <cell r="A2112">
            <v>200202010</v>
          </cell>
          <cell r="B2112">
            <v>37956</v>
          </cell>
          <cell r="C2112">
            <v>720519</v>
          </cell>
          <cell r="D2112">
            <v>635605</v>
          </cell>
          <cell r="E2112">
            <v>84914</v>
          </cell>
          <cell r="F2112">
            <v>1657564</v>
          </cell>
          <cell r="G2112">
            <v>1473166</v>
          </cell>
          <cell r="H2112">
            <v>125401</v>
          </cell>
          <cell r="I2112">
            <v>47880</v>
          </cell>
          <cell r="J2112" t="b">
            <v>0</v>
          </cell>
        </row>
        <row r="2113">
          <cell r="A2113">
            <v>200202011</v>
          </cell>
          <cell r="B2113">
            <v>36951</v>
          </cell>
          <cell r="C2113">
            <v>4733585</v>
          </cell>
          <cell r="D2113">
            <v>4247536</v>
          </cell>
          <cell r="E2113">
            <v>486049</v>
          </cell>
          <cell r="F2113">
            <v>3132698</v>
          </cell>
          <cell r="G2113">
            <v>1498536</v>
          </cell>
          <cell r="H2113">
            <v>122935</v>
          </cell>
          <cell r="I2113">
            <v>64309</v>
          </cell>
          <cell r="J2113" t="b">
            <v>0</v>
          </cell>
        </row>
        <row r="2114">
          <cell r="A2114">
            <v>200202011</v>
          </cell>
          <cell r="B2114">
            <v>37316</v>
          </cell>
          <cell r="C2114">
            <v>4670920</v>
          </cell>
          <cell r="D2114">
            <v>3762873</v>
          </cell>
          <cell r="E2114">
            <v>908046</v>
          </cell>
          <cell r="F2114">
            <v>2640989</v>
          </cell>
          <cell r="G2114">
            <v>1617295</v>
          </cell>
          <cell r="H2114">
            <v>103521</v>
          </cell>
          <cell r="I2114">
            <v>48184</v>
          </cell>
          <cell r="J2114" t="b">
            <v>0</v>
          </cell>
        </row>
        <row r="2115">
          <cell r="A2115">
            <v>200202011</v>
          </cell>
          <cell r="B2115">
            <v>37681</v>
          </cell>
          <cell r="C2115">
            <v>4295350</v>
          </cell>
          <cell r="D2115">
            <v>3369990</v>
          </cell>
          <cell r="E2115">
            <v>925360</v>
          </cell>
          <cell r="F2115">
            <v>2267129</v>
          </cell>
          <cell r="G2115">
            <v>1715243</v>
          </cell>
          <cell r="H2115">
            <v>142350</v>
          </cell>
          <cell r="I2115">
            <v>88931</v>
          </cell>
          <cell r="J2115" t="b">
            <v>0</v>
          </cell>
        </row>
        <row r="2116">
          <cell r="A2116">
            <v>200202011</v>
          </cell>
          <cell r="B2116">
            <v>38047</v>
          </cell>
          <cell r="C2116">
            <v>4076890</v>
          </cell>
          <cell r="D2116">
            <v>1282402</v>
          </cell>
          <cell r="E2116">
            <v>2794488</v>
          </cell>
          <cell r="F2116">
            <v>2212021</v>
          </cell>
          <cell r="G2116">
            <v>1689075</v>
          </cell>
          <cell r="H2116">
            <v>147967</v>
          </cell>
          <cell r="I2116">
            <v>100325</v>
          </cell>
          <cell r="J2116" t="b">
            <v>0</v>
          </cell>
        </row>
        <row r="2117">
          <cell r="A2117">
            <v>200202011</v>
          </cell>
          <cell r="B2117">
            <v>38412</v>
          </cell>
          <cell r="C2117">
            <v>4139440</v>
          </cell>
          <cell r="D2117">
            <v>1251888</v>
          </cell>
          <cell r="E2117">
            <v>2887551</v>
          </cell>
          <cell r="F2117">
            <v>2337114</v>
          </cell>
          <cell r="G2117">
            <v>1705769</v>
          </cell>
          <cell r="H2117">
            <v>188548</v>
          </cell>
          <cell r="I2117">
            <v>173323</v>
          </cell>
          <cell r="J2117" t="b">
            <v>0</v>
          </cell>
        </row>
        <row r="2118">
          <cell r="A2118">
            <v>200202011</v>
          </cell>
          <cell r="B2118">
            <v>38777</v>
          </cell>
          <cell r="C2118">
            <v>2633582</v>
          </cell>
          <cell r="D2118">
            <v>975115</v>
          </cell>
          <cell r="E2118">
            <v>1658466</v>
          </cell>
          <cell r="F2118">
            <v>3078918</v>
          </cell>
          <cell r="G2118">
            <v>1749039</v>
          </cell>
          <cell r="H2118">
            <v>221706</v>
          </cell>
          <cell r="I2118">
            <v>217089</v>
          </cell>
          <cell r="J2118" t="b">
            <v>0</v>
          </cell>
        </row>
        <row r="2119">
          <cell r="A2119">
            <v>200202011</v>
          </cell>
          <cell r="B2119">
            <v>39142</v>
          </cell>
          <cell r="C2119">
            <v>3202377</v>
          </cell>
          <cell r="D2119">
            <v>1395051</v>
          </cell>
          <cell r="E2119">
            <v>1807326</v>
          </cell>
          <cell r="F2119">
            <v>3296249</v>
          </cell>
          <cell r="G2119">
            <v>1831846</v>
          </cell>
          <cell r="H2119">
            <v>258994</v>
          </cell>
          <cell r="I2119">
            <v>243088</v>
          </cell>
          <cell r="J2119" t="b">
            <v>0</v>
          </cell>
        </row>
        <row r="2120">
          <cell r="A2120">
            <v>200202012</v>
          </cell>
          <cell r="B2120">
            <v>38384</v>
          </cell>
          <cell r="C2120">
            <v>229338</v>
          </cell>
          <cell r="D2120">
            <v>144442</v>
          </cell>
          <cell r="E2120">
            <v>84895</v>
          </cell>
          <cell r="F2120">
            <v>571242</v>
          </cell>
          <cell r="G2120">
            <v>444293</v>
          </cell>
          <cell r="H2120">
            <v>71547</v>
          </cell>
          <cell r="I2120">
            <v>73147</v>
          </cell>
          <cell r="J2120" t="b">
            <v>0</v>
          </cell>
        </row>
        <row r="2121">
          <cell r="A2121">
            <v>200202013</v>
          </cell>
          <cell r="B2121">
            <v>36708</v>
          </cell>
          <cell r="C2121">
            <v>96775</v>
          </cell>
          <cell r="D2121">
            <v>66715</v>
          </cell>
          <cell r="E2121">
            <v>30060</v>
          </cell>
          <cell r="F2121">
            <v>424174</v>
          </cell>
          <cell r="G2121">
            <v>305674</v>
          </cell>
          <cell r="H2121">
            <v>963</v>
          </cell>
          <cell r="I2121">
            <v>2326</v>
          </cell>
          <cell r="J2121" t="b">
            <v>0</v>
          </cell>
        </row>
        <row r="2122">
          <cell r="A2122">
            <v>200202013</v>
          </cell>
          <cell r="B2122">
            <v>37073</v>
          </cell>
          <cell r="C2122">
            <v>208051</v>
          </cell>
          <cell r="D2122">
            <v>173764</v>
          </cell>
          <cell r="E2122">
            <v>34287</v>
          </cell>
          <cell r="F2122">
            <v>464860</v>
          </cell>
          <cell r="G2122">
            <v>353919</v>
          </cell>
          <cell r="H2122">
            <v>4008</v>
          </cell>
          <cell r="I2122">
            <v>4492</v>
          </cell>
          <cell r="J2122" t="b">
            <v>0</v>
          </cell>
        </row>
        <row r="2123">
          <cell r="A2123">
            <v>200202013</v>
          </cell>
          <cell r="B2123">
            <v>37438</v>
          </cell>
          <cell r="C2123">
            <v>210122</v>
          </cell>
          <cell r="D2123">
            <v>170697</v>
          </cell>
          <cell r="E2123">
            <v>39425</v>
          </cell>
          <cell r="F2123">
            <v>486542</v>
          </cell>
          <cell r="G2123">
            <v>384413</v>
          </cell>
          <cell r="H2123">
            <v>7155</v>
          </cell>
          <cell r="I2123">
            <v>5137</v>
          </cell>
          <cell r="J2123" t="b">
            <v>0</v>
          </cell>
        </row>
        <row r="2124">
          <cell r="A2124">
            <v>200202013</v>
          </cell>
          <cell r="B2124">
            <v>37803</v>
          </cell>
          <cell r="C2124">
            <v>211650</v>
          </cell>
          <cell r="D2124">
            <v>170732</v>
          </cell>
          <cell r="E2124">
            <v>40918</v>
          </cell>
          <cell r="F2124">
            <v>516775</v>
          </cell>
          <cell r="G2124">
            <v>391489</v>
          </cell>
          <cell r="H2124">
            <v>6404</v>
          </cell>
          <cell r="I2124">
            <v>6493</v>
          </cell>
          <cell r="J2124" t="b">
            <v>0</v>
          </cell>
        </row>
        <row r="2125">
          <cell r="A2125">
            <v>200202013</v>
          </cell>
          <cell r="B2125">
            <v>38169</v>
          </cell>
          <cell r="C2125">
            <v>247110</v>
          </cell>
          <cell r="D2125">
            <v>173209</v>
          </cell>
          <cell r="E2125">
            <v>73901</v>
          </cell>
          <cell r="F2125">
            <v>620240</v>
          </cell>
          <cell r="G2125">
            <v>481424</v>
          </cell>
          <cell r="H2125">
            <v>37726</v>
          </cell>
          <cell r="I2125">
            <v>36482</v>
          </cell>
          <cell r="J2125" t="b">
            <v>0</v>
          </cell>
        </row>
        <row r="2126">
          <cell r="A2126">
            <v>200202013</v>
          </cell>
          <cell r="B2126">
            <v>38534</v>
          </cell>
          <cell r="C2126">
            <v>226742</v>
          </cell>
          <cell r="D2126">
            <v>138675</v>
          </cell>
          <cell r="E2126">
            <v>88066</v>
          </cell>
          <cell r="F2126">
            <v>674048</v>
          </cell>
          <cell r="G2126">
            <v>500586</v>
          </cell>
          <cell r="H2126">
            <v>15157</v>
          </cell>
          <cell r="I2126">
            <v>13444</v>
          </cell>
          <cell r="J2126" t="b">
            <v>0</v>
          </cell>
        </row>
        <row r="2127">
          <cell r="A2127">
            <v>200202013</v>
          </cell>
          <cell r="B2127">
            <v>38899</v>
          </cell>
          <cell r="C2127">
            <v>285317</v>
          </cell>
          <cell r="D2127">
            <v>195095</v>
          </cell>
          <cell r="E2127">
            <v>90222</v>
          </cell>
          <cell r="F2127">
            <v>876236</v>
          </cell>
          <cell r="G2127">
            <v>531916</v>
          </cell>
          <cell r="H2127">
            <v>704</v>
          </cell>
          <cell r="I2127">
            <v>2155</v>
          </cell>
          <cell r="J2127" t="b">
            <v>0</v>
          </cell>
        </row>
        <row r="2128">
          <cell r="A2128">
            <v>200202014</v>
          </cell>
          <cell r="B2128">
            <v>36923</v>
          </cell>
          <cell r="C2128">
            <v>275806</v>
          </cell>
          <cell r="D2128">
            <v>179097</v>
          </cell>
          <cell r="E2128">
            <v>96709</v>
          </cell>
          <cell r="F2128">
            <v>481520</v>
          </cell>
          <cell r="G2128">
            <v>329164</v>
          </cell>
          <cell r="H2128">
            <v>-5352</v>
          </cell>
          <cell r="I2128">
            <v>6312</v>
          </cell>
          <cell r="J2128" t="b">
            <v>0</v>
          </cell>
        </row>
        <row r="2129">
          <cell r="A2129">
            <v>200202014</v>
          </cell>
          <cell r="B2129">
            <v>37288</v>
          </cell>
          <cell r="C2129">
            <v>397870</v>
          </cell>
          <cell r="D2129">
            <v>291378</v>
          </cell>
          <cell r="E2129">
            <v>106492</v>
          </cell>
          <cell r="F2129">
            <v>513691</v>
          </cell>
          <cell r="G2129">
            <v>351451</v>
          </cell>
          <cell r="H2129">
            <v>17001</v>
          </cell>
          <cell r="I2129">
            <v>14740</v>
          </cell>
          <cell r="J2129" t="b">
            <v>0</v>
          </cell>
        </row>
        <row r="2130">
          <cell r="A2130">
            <v>200202014</v>
          </cell>
          <cell r="B2130">
            <v>37653</v>
          </cell>
          <cell r="C2130">
            <v>477658</v>
          </cell>
          <cell r="D2130">
            <v>350807</v>
          </cell>
          <cell r="E2130">
            <v>126851</v>
          </cell>
          <cell r="F2130">
            <v>629248</v>
          </cell>
          <cell r="G2130">
            <v>407994</v>
          </cell>
          <cell r="H2130">
            <v>18641</v>
          </cell>
          <cell r="I2130">
            <v>27878</v>
          </cell>
          <cell r="J2130" t="b">
            <v>0</v>
          </cell>
        </row>
        <row r="2131">
          <cell r="A2131">
            <v>200202014</v>
          </cell>
          <cell r="B2131">
            <v>38018</v>
          </cell>
          <cell r="C2131">
            <v>692020</v>
          </cell>
          <cell r="D2131">
            <v>395782</v>
          </cell>
          <cell r="E2131">
            <v>296237</v>
          </cell>
          <cell r="F2131">
            <v>764525</v>
          </cell>
          <cell r="G2131">
            <v>754425</v>
          </cell>
          <cell r="H2131">
            <v>61250</v>
          </cell>
          <cell r="I2131">
            <v>96827</v>
          </cell>
          <cell r="J2131" t="b">
            <v>0</v>
          </cell>
        </row>
        <row r="2132">
          <cell r="A2132">
            <v>200202014</v>
          </cell>
          <cell r="B2132">
            <v>38384</v>
          </cell>
          <cell r="C2132">
            <v>874252</v>
          </cell>
          <cell r="D2132">
            <v>527381</v>
          </cell>
          <cell r="E2132">
            <v>346872</v>
          </cell>
          <cell r="F2132">
            <v>898604</v>
          </cell>
          <cell r="G2132">
            <v>640183</v>
          </cell>
          <cell r="H2132">
            <v>99096</v>
          </cell>
          <cell r="I2132">
            <v>173664</v>
          </cell>
          <cell r="J2132" t="b">
            <v>0</v>
          </cell>
        </row>
        <row r="2133">
          <cell r="A2133">
            <v>200202014</v>
          </cell>
          <cell r="B2133">
            <v>38749</v>
          </cell>
          <cell r="C2133">
            <v>1021290</v>
          </cell>
          <cell r="D2133">
            <v>542744</v>
          </cell>
          <cell r="E2133">
            <v>478545</v>
          </cell>
          <cell r="F2133">
            <v>1094953</v>
          </cell>
          <cell r="G2133">
            <v>778983</v>
          </cell>
          <cell r="H2133">
            <v>106865</v>
          </cell>
          <cell r="I2133">
            <v>193966</v>
          </cell>
          <cell r="J2133" t="b">
            <v>0</v>
          </cell>
        </row>
        <row r="2134">
          <cell r="A2134">
            <v>200202014</v>
          </cell>
          <cell r="B2134">
            <v>39114</v>
          </cell>
          <cell r="C2134">
            <v>801759</v>
          </cell>
          <cell r="D2134">
            <v>208978</v>
          </cell>
          <cell r="E2134">
            <v>592781</v>
          </cell>
          <cell r="F2134">
            <v>1018965</v>
          </cell>
          <cell r="G2134">
            <v>987995</v>
          </cell>
          <cell r="H2134">
            <v>72978</v>
          </cell>
          <cell r="I2134">
            <v>161706</v>
          </cell>
          <cell r="J2134" t="b">
            <v>0</v>
          </cell>
        </row>
        <row r="2135">
          <cell r="A2135">
            <v>200202014</v>
          </cell>
          <cell r="B2135">
            <v>39479</v>
          </cell>
          <cell r="C2135">
            <v>889967</v>
          </cell>
          <cell r="D2135">
            <v>206809</v>
          </cell>
          <cell r="E2135">
            <v>683157</v>
          </cell>
          <cell r="F2135">
            <v>1394044</v>
          </cell>
          <cell r="G2135">
            <v>1192004</v>
          </cell>
          <cell r="H2135">
            <v>24436</v>
          </cell>
          <cell r="I2135">
            <v>120844</v>
          </cell>
          <cell r="J2135" t="b">
            <v>0</v>
          </cell>
        </row>
        <row r="2136">
          <cell r="A2136">
            <v>200202015</v>
          </cell>
          <cell r="B2136">
            <v>38412</v>
          </cell>
          <cell r="C2136">
            <v>17462402</v>
          </cell>
          <cell r="D2136">
            <v>16295302</v>
          </cell>
          <cell r="E2136">
            <v>1167100</v>
          </cell>
          <cell r="F2136">
            <v>4726163</v>
          </cell>
          <cell r="G2136">
            <v>3345895</v>
          </cell>
          <cell r="H2136">
            <v>785614</v>
          </cell>
          <cell r="I2136">
            <v>587335</v>
          </cell>
          <cell r="J2136" t="b">
            <v>0</v>
          </cell>
        </row>
        <row r="2137">
          <cell r="A2137">
            <v>200202015</v>
          </cell>
          <cell r="B2137">
            <v>38777</v>
          </cell>
          <cell r="C2137">
            <v>17303995</v>
          </cell>
          <cell r="D2137">
            <v>15567020</v>
          </cell>
          <cell r="E2137">
            <v>1736975</v>
          </cell>
          <cell r="F2137">
            <v>4850019</v>
          </cell>
          <cell r="G2137">
            <v>3499229</v>
          </cell>
          <cell r="H2137">
            <v>945593</v>
          </cell>
          <cell r="I2137">
            <v>784851</v>
          </cell>
          <cell r="J2137" t="b">
            <v>0</v>
          </cell>
        </row>
        <row r="2138">
          <cell r="A2138">
            <v>200202015</v>
          </cell>
          <cell r="B2138">
            <v>39142</v>
          </cell>
          <cell r="C2138">
            <v>8258317</v>
          </cell>
          <cell r="D2138">
            <v>2169220</v>
          </cell>
          <cell r="E2138">
            <v>6089096</v>
          </cell>
          <cell r="F2138">
            <v>4572384</v>
          </cell>
          <cell r="G2138">
            <v>3458603</v>
          </cell>
          <cell r="H2138">
            <v>666191</v>
          </cell>
          <cell r="I2138">
            <v>561252</v>
          </cell>
          <cell r="J2138" t="b">
            <v>0</v>
          </cell>
        </row>
        <row r="2139">
          <cell r="A2139">
            <v>200202016</v>
          </cell>
          <cell r="B2139">
            <v>36586</v>
          </cell>
          <cell r="C2139">
            <v>93959</v>
          </cell>
          <cell r="D2139">
            <v>50573</v>
          </cell>
          <cell r="E2139">
            <v>43385</v>
          </cell>
          <cell r="F2139">
            <v>198481</v>
          </cell>
          <cell r="G2139">
            <v>181377</v>
          </cell>
          <cell r="H2139">
            <v>19769</v>
          </cell>
          <cell r="I2139">
            <v>15721</v>
          </cell>
          <cell r="J2139" t="b">
            <v>0</v>
          </cell>
        </row>
        <row r="2140">
          <cell r="A2140">
            <v>200202016</v>
          </cell>
          <cell r="B2140">
            <v>36951</v>
          </cell>
          <cell r="C2140">
            <v>151564</v>
          </cell>
          <cell r="D2140">
            <v>85297</v>
          </cell>
          <cell r="E2140">
            <v>66266</v>
          </cell>
          <cell r="F2140">
            <v>335821</v>
          </cell>
          <cell r="G2140">
            <v>243874</v>
          </cell>
          <cell r="H2140">
            <v>43058</v>
          </cell>
          <cell r="I2140">
            <v>44534</v>
          </cell>
          <cell r="J2140" t="b">
            <v>0</v>
          </cell>
        </row>
        <row r="2141">
          <cell r="A2141">
            <v>200202016</v>
          </cell>
          <cell r="B2141">
            <v>37316</v>
          </cell>
          <cell r="C2141">
            <v>175426</v>
          </cell>
          <cell r="D2141">
            <v>80868</v>
          </cell>
          <cell r="E2141">
            <v>94558</v>
          </cell>
          <cell r="F2141">
            <v>485401</v>
          </cell>
          <cell r="G2141">
            <v>333800</v>
          </cell>
          <cell r="H2141">
            <v>49860</v>
          </cell>
          <cell r="I2141">
            <v>52070</v>
          </cell>
          <cell r="J2141" t="b">
            <v>0</v>
          </cell>
        </row>
        <row r="2142">
          <cell r="A2142">
            <v>200202016</v>
          </cell>
          <cell r="B2142">
            <v>37681</v>
          </cell>
          <cell r="C2142">
            <v>288311</v>
          </cell>
          <cell r="D2142">
            <v>151110</v>
          </cell>
          <cell r="E2142">
            <v>137201</v>
          </cell>
          <cell r="F2142">
            <v>598312</v>
          </cell>
          <cell r="G2142">
            <v>452411</v>
          </cell>
          <cell r="H2142">
            <v>75717</v>
          </cell>
          <cell r="I2142">
            <v>76994</v>
          </cell>
          <cell r="J2142" t="b">
            <v>0</v>
          </cell>
        </row>
        <row r="2143">
          <cell r="A2143">
            <v>200202016</v>
          </cell>
          <cell r="B2143">
            <v>38047</v>
          </cell>
          <cell r="C2143">
            <v>325293</v>
          </cell>
          <cell r="D2143">
            <v>130145</v>
          </cell>
          <cell r="E2143">
            <v>195148</v>
          </cell>
          <cell r="F2143">
            <v>736221</v>
          </cell>
          <cell r="G2143">
            <v>584270</v>
          </cell>
          <cell r="H2143">
            <v>99085</v>
          </cell>
          <cell r="I2143">
            <v>99255</v>
          </cell>
          <cell r="J2143" t="b">
            <v>0</v>
          </cell>
        </row>
        <row r="2144">
          <cell r="A2144">
            <v>200202016</v>
          </cell>
          <cell r="B2144">
            <v>38412</v>
          </cell>
          <cell r="C2144">
            <v>513693</v>
          </cell>
          <cell r="D2144">
            <v>231706</v>
          </cell>
          <cell r="E2144">
            <v>281986</v>
          </cell>
          <cell r="F2144">
            <v>341817</v>
          </cell>
          <cell r="G2144">
            <v>721946</v>
          </cell>
          <cell r="H2144">
            <v>148263</v>
          </cell>
          <cell r="I2144">
            <v>147413</v>
          </cell>
          <cell r="J2144" t="b">
            <v>0</v>
          </cell>
        </row>
        <row r="2145">
          <cell r="A2145">
            <v>200202016</v>
          </cell>
          <cell r="B2145">
            <v>38777</v>
          </cell>
          <cell r="C2145">
            <v>895844</v>
          </cell>
          <cell r="D2145">
            <v>500683</v>
          </cell>
          <cell r="E2145">
            <v>395160</v>
          </cell>
          <cell r="F2145">
            <v>1184936</v>
          </cell>
          <cell r="G2145">
            <v>864497</v>
          </cell>
          <cell r="H2145">
            <v>194601</v>
          </cell>
          <cell r="I2145">
            <v>194846</v>
          </cell>
          <cell r="J2145" t="b">
            <v>0</v>
          </cell>
        </row>
        <row r="2146">
          <cell r="A2146">
            <v>200202016</v>
          </cell>
          <cell r="B2146">
            <v>39142</v>
          </cell>
          <cell r="C2146">
            <v>1025784</v>
          </cell>
          <cell r="D2146">
            <v>470489</v>
          </cell>
          <cell r="E2146">
            <v>555294</v>
          </cell>
          <cell r="F2146">
            <v>1265240</v>
          </cell>
          <cell r="G2146">
            <v>958724</v>
          </cell>
          <cell r="H2146">
            <v>213133</v>
          </cell>
          <cell r="I2146">
            <v>203769</v>
          </cell>
          <cell r="J2146" t="b">
            <v>0</v>
          </cell>
        </row>
        <row r="2147">
          <cell r="A2147">
            <v>200202017</v>
          </cell>
          <cell r="B2147">
            <v>36951</v>
          </cell>
          <cell r="C2147">
            <v>147696</v>
          </cell>
          <cell r="D2147">
            <v>91173</v>
          </cell>
          <cell r="E2147">
            <v>56523</v>
          </cell>
          <cell r="F2147">
            <v>269162</v>
          </cell>
          <cell r="G2147">
            <v>197870</v>
          </cell>
          <cell r="H2147">
            <v>21006</v>
          </cell>
          <cell r="I2147">
            <v>30244</v>
          </cell>
          <cell r="J2147" t="b">
            <v>0</v>
          </cell>
        </row>
        <row r="2148">
          <cell r="A2148">
            <v>200202017</v>
          </cell>
          <cell r="B2148">
            <v>37316</v>
          </cell>
          <cell r="C2148">
            <v>192918</v>
          </cell>
          <cell r="D2148">
            <v>88970</v>
          </cell>
          <cell r="E2148">
            <v>103948</v>
          </cell>
          <cell r="F2148">
            <v>547830</v>
          </cell>
          <cell r="G2148">
            <v>447665</v>
          </cell>
          <cell r="H2148">
            <v>60192</v>
          </cell>
          <cell r="I2148">
            <v>92314</v>
          </cell>
          <cell r="J2148" t="b">
            <v>0</v>
          </cell>
        </row>
        <row r="2149">
          <cell r="A2149">
            <v>200202017</v>
          </cell>
          <cell r="B2149">
            <v>37681</v>
          </cell>
          <cell r="C2149">
            <v>212185</v>
          </cell>
          <cell r="D2149">
            <v>77116</v>
          </cell>
          <cell r="E2149">
            <v>135069</v>
          </cell>
          <cell r="F2149">
            <v>620492</v>
          </cell>
          <cell r="G2149">
            <v>531215</v>
          </cell>
          <cell r="H2149">
            <v>45829</v>
          </cell>
          <cell r="I2149">
            <v>54599</v>
          </cell>
          <cell r="J2149" t="b">
            <v>0</v>
          </cell>
        </row>
        <row r="2150">
          <cell r="A2150">
            <v>200202017</v>
          </cell>
          <cell r="B2150">
            <v>38047</v>
          </cell>
          <cell r="C2150">
            <v>350068</v>
          </cell>
          <cell r="D2150">
            <v>150042</v>
          </cell>
          <cell r="E2150">
            <v>200026</v>
          </cell>
          <cell r="F2150">
            <v>781880</v>
          </cell>
          <cell r="G2150">
            <v>662746</v>
          </cell>
          <cell r="H2150">
            <v>90467</v>
          </cell>
          <cell r="I2150">
            <v>87148</v>
          </cell>
          <cell r="J2150" t="b">
            <v>0</v>
          </cell>
        </row>
        <row r="2151">
          <cell r="A2151">
            <v>200202017</v>
          </cell>
          <cell r="B2151">
            <v>38412</v>
          </cell>
          <cell r="C2151">
            <v>503013</v>
          </cell>
          <cell r="D2151">
            <v>238414</v>
          </cell>
          <cell r="E2151">
            <v>264599</v>
          </cell>
          <cell r="F2151">
            <v>1088746</v>
          </cell>
          <cell r="G2151">
            <v>855227</v>
          </cell>
          <cell r="H2151">
            <v>123092</v>
          </cell>
          <cell r="I2151">
            <v>124676</v>
          </cell>
          <cell r="J2151" t="b">
            <v>0</v>
          </cell>
        </row>
        <row r="2152">
          <cell r="A2152">
            <v>200202017</v>
          </cell>
          <cell r="B2152">
            <v>38777</v>
          </cell>
          <cell r="C2152">
            <v>620892</v>
          </cell>
          <cell r="D2152">
            <v>283525</v>
          </cell>
          <cell r="E2152">
            <v>337367</v>
          </cell>
          <cell r="F2152">
            <v>1961107</v>
          </cell>
          <cell r="G2152">
            <v>1261882</v>
          </cell>
          <cell r="H2152">
            <v>146104</v>
          </cell>
          <cell r="I2152">
            <v>146638</v>
          </cell>
          <cell r="J2152" t="b">
            <v>0</v>
          </cell>
        </row>
        <row r="2153">
          <cell r="A2153">
            <v>200202017</v>
          </cell>
          <cell r="B2153">
            <v>39142</v>
          </cell>
          <cell r="C2153">
            <v>1038085</v>
          </cell>
          <cell r="D2153">
            <v>568284</v>
          </cell>
          <cell r="E2153">
            <v>469801</v>
          </cell>
          <cell r="F2153">
            <v>2678270</v>
          </cell>
          <cell r="G2153">
            <v>1232838</v>
          </cell>
          <cell r="H2153">
            <v>227472</v>
          </cell>
          <cell r="I2153">
            <v>229757</v>
          </cell>
          <cell r="J2153" t="b">
            <v>0</v>
          </cell>
        </row>
        <row r="2154">
          <cell r="A2154">
            <v>200202017</v>
          </cell>
          <cell r="B2154">
            <v>39508</v>
          </cell>
          <cell r="C2154">
            <v>1311263</v>
          </cell>
          <cell r="D2154">
            <v>683162</v>
          </cell>
          <cell r="E2154">
            <v>628102</v>
          </cell>
          <cell r="F2154">
            <v>3319731</v>
          </cell>
          <cell r="G2154">
            <v>1581316</v>
          </cell>
          <cell r="H2154">
            <v>274972</v>
          </cell>
          <cell r="I2154">
            <v>273441</v>
          </cell>
          <cell r="J2154" t="b">
            <v>0</v>
          </cell>
        </row>
        <row r="2155">
          <cell r="A2155">
            <v>200203001</v>
          </cell>
          <cell r="B2155">
            <v>37073</v>
          </cell>
          <cell r="C2155">
            <v>4434</v>
          </cell>
          <cell r="D2155">
            <v>1217</v>
          </cell>
          <cell r="E2155">
            <v>3216</v>
          </cell>
          <cell r="F2155">
            <v>8838</v>
          </cell>
          <cell r="G2155">
            <v>8372</v>
          </cell>
          <cell r="H2155">
            <v>607</v>
          </cell>
          <cell r="I2155">
            <v>216</v>
          </cell>
          <cell r="J2155" t="b">
            <v>0</v>
          </cell>
        </row>
        <row r="2156">
          <cell r="A2156">
            <v>200203001</v>
          </cell>
          <cell r="B2156">
            <v>37438</v>
          </cell>
          <cell r="C2156">
            <v>7644</v>
          </cell>
          <cell r="D2156">
            <v>3146</v>
          </cell>
          <cell r="E2156">
            <v>4497</v>
          </cell>
          <cell r="F2156">
            <v>21090</v>
          </cell>
          <cell r="G2156">
            <v>16745</v>
          </cell>
          <cell r="H2156">
            <v>1388</v>
          </cell>
          <cell r="I2156">
            <v>2203</v>
          </cell>
          <cell r="J2156" t="b">
            <v>0</v>
          </cell>
        </row>
        <row r="2157">
          <cell r="A2157">
            <v>200203001</v>
          </cell>
          <cell r="B2157">
            <v>37803</v>
          </cell>
          <cell r="C2157">
            <v>10483</v>
          </cell>
          <cell r="D2157">
            <v>3347</v>
          </cell>
          <cell r="E2157">
            <v>7136</v>
          </cell>
          <cell r="F2157">
            <v>23343</v>
          </cell>
          <cell r="G2157">
            <v>16745</v>
          </cell>
          <cell r="H2157">
            <v>2788</v>
          </cell>
          <cell r="I2157">
            <v>3848</v>
          </cell>
          <cell r="J2157" t="b">
            <v>0</v>
          </cell>
        </row>
        <row r="2158">
          <cell r="A2158">
            <v>200203001</v>
          </cell>
          <cell r="B2158">
            <v>38169</v>
          </cell>
          <cell r="C2158">
            <v>10993</v>
          </cell>
          <cell r="D2158">
            <v>2463</v>
          </cell>
          <cell r="E2158">
            <v>8529</v>
          </cell>
          <cell r="F2158">
            <v>21819</v>
          </cell>
          <cell r="G2158">
            <v>17879</v>
          </cell>
          <cell r="H2158">
            <v>1195</v>
          </cell>
          <cell r="I2158">
            <v>2033</v>
          </cell>
          <cell r="J2158" t="b">
            <v>0</v>
          </cell>
        </row>
        <row r="2159">
          <cell r="A2159">
            <v>200203001</v>
          </cell>
          <cell r="B2159">
            <v>38534</v>
          </cell>
          <cell r="C2159">
            <v>14050</v>
          </cell>
          <cell r="D2159">
            <v>3833</v>
          </cell>
          <cell r="E2159">
            <v>10216</v>
          </cell>
          <cell r="F2159">
            <v>22678</v>
          </cell>
          <cell r="G2159">
            <v>17879</v>
          </cell>
          <cell r="H2159">
            <v>1626</v>
          </cell>
          <cell r="I2159">
            <v>2539</v>
          </cell>
          <cell r="J2159" t="b">
            <v>0</v>
          </cell>
        </row>
        <row r="2160">
          <cell r="A2160">
            <v>200203001</v>
          </cell>
          <cell r="B2160">
            <v>38899</v>
          </cell>
          <cell r="C2160">
            <v>14727</v>
          </cell>
          <cell r="D2160">
            <v>3205</v>
          </cell>
          <cell r="E2160">
            <v>11521</v>
          </cell>
          <cell r="F2160">
            <v>22625</v>
          </cell>
          <cell r="G2160">
            <v>17879</v>
          </cell>
          <cell r="H2160">
            <v>840</v>
          </cell>
          <cell r="I2160">
            <v>1954</v>
          </cell>
          <cell r="J2160" t="b">
            <v>0</v>
          </cell>
        </row>
        <row r="2161">
          <cell r="A2161">
            <v>200203002</v>
          </cell>
          <cell r="B2161">
            <v>36861</v>
          </cell>
          <cell r="C2161">
            <v>246660</v>
          </cell>
          <cell r="D2161">
            <v>161312</v>
          </cell>
          <cell r="E2161">
            <v>62167</v>
          </cell>
          <cell r="F2161">
            <v>219327</v>
          </cell>
          <cell r="G2161">
            <v>131667</v>
          </cell>
          <cell r="H2161">
            <v>28381</v>
          </cell>
          <cell r="I2161">
            <v>25053</v>
          </cell>
          <cell r="J2161" t="b">
            <v>0</v>
          </cell>
        </row>
        <row r="2162">
          <cell r="A2162">
            <v>200203002</v>
          </cell>
          <cell r="B2162">
            <v>37226</v>
          </cell>
          <cell r="C2162">
            <v>256624</v>
          </cell>
          <cell r="D2162">
            <v>150097</v>
          </cell>
          <cell r="E2162">
            <v>82846</v>
          </cell>
          <cell r="F2162">
            <v>220870</v>
          </cell>
          <cell r="G2162">
            <v>134527</v>
          </cell>
          <cell r="H2162">
            <v>31980</v>
          </cell>
          <cell r="I2162">
            <v>34176</v>
          </cell>
          <cell r="J2162" t="b">
            <v>0</v>
          </cell>
        </row>
        <row r="2163">
          <cell r="A2163">
            <v>200203002</v>
          </cell>
          <cell r="B2163">
            <v>37591</v>
          </cell>
          <cell r="C2163">
            <v>257352</v>
          </cell>
          <cell r="D2163">
            <v>146588</v>
          </cell>
          <cell r="E2163">
            <v>86584</v>
          </cell>
          <cell r="F2163">
            <v>200004</v>
          </cell>
          <cell r="G2163">
            <v>138791</v>
          </cell>
          <cell r="H2163">
            <v>13665</v>
          </cell>
          <cell r="I2163">
            <v>13022</v>
          </cell>
          <cell r="J2163" t="b">
            <v>0</v>
          </cell>
        </row>
        <row r="2164">
          <cell r="A2164">
            <v>200203003</v>
          </cell>
          <cell r="B2164">
            <v>36586</v>
          </cell>
          <cell r="C2164">
            <v>235812</v>
          </cell>
          <cell r="D2164">
            <v>109640</v>
          </cell>
          <cell r="E2164">
            <v>126171</v>
          </cell>
          <cell r="F2164">
            <v>638727</v>
          </cell>
          <cell r="G2164">
            <v>524071</v>
          </cell>
          <cell r="H2164">
            <v>3696</v>
          </cell>
          <cell r="I2164">
            <v>2084</v>
          </cell>
          <cell r="J2164" t="b">
            <v>0</v>
          </cell>
        </row>
        <row r="2165">
          <cell r="A2165">
            <v>200203003</v>
          </cell>
          <cell r="B2165">
            <v>36951</v>
          </cell>
          <cell r="C2165">
            <v>262508</v>
          </cell>
          <cell r="D2165">
            <v>173371</v>
          </cell>
          <cell r="E2165">
            <v>89136</v>
          </cell>
          <cell r="F2165">
            <v>685002</v>
          </cell>
          <cell r="G2165">
            <v>509821</v>
          </cell>
          <cell r="H2165">
            <v>19477</v>
          </cell>
          <cell r="I2165">
            <v>20989</v>
          </cell>
          <cell r="J2165" t="b">
            <v>0</v>
          </cell>
        </row>
        <row r="2166">
          <cell r="A2166">
            <v>200203003</v>
          </cell>
          <cell r="B2166">
            <v>37316</v>
          </cell>
          <cell r="C2166">
            <v>238572</v>
          </cell>
          <cell r="D2166">
            <v>137845</v>
          </cell>
          <cell r="E2166">
            <v>100726</v>
          </cell>
          <cell r="F2166">
            <v>813403</v>
          </cell>
          <cell r="G2166">
            <v>493652</v>
          </cell>
          <cell r="H2166">
            <v>17961</v>
          </cell>
          <cell r="I2166">
            <v>20354</v>
          </cell>
          <cell r="J2166" t="b">
            <v>0</v>
          </cell>
        </row>
        <row r="2167">
          <cell r="A2167">
            <v>200203003</v>
          </cell>
          <cell r="B2167">
            <v>37681</v>
          </cell>
          <cell r="C2167">
            <v>273843</v>
          </cell>
          <cell r="D2167">
            <v>167891</v>
          </cell>
          <cell r="E2167">
            <v>105952</v>
          </cell>
          <cell r="F2167">
            <v>995003</v>
          </cell>
          <cell r="G2167">
            <v>540298</v>
          </cell>
          <cell r="H2167">
            <v>2682</v>
          </cell>
          <cell r="I2167">
            <v>6168</v>
          </cell>
          <cell r="J2167" t="b">
            <v>0</v>
          </cell>
        </row>
        <row r="2168">
          <cell r="A2168">
            <v>200203003</v>
          </cell>
          <cell r="B2168">
            <v>38047</v>
          </cell>
          <cell r="C2168">
            <v>1177472</v>
          </cell>
          <cell r="D2168">
            <v>1054801</v>
          </cell>
          <cell r="E2168">
            <v>122670</v>
          </cell>
          <cell r="F2168">
            <v>1389602</v>
          </cell>
          <cell r="G2168">
            <v>651358</v>
          </cell>
          <cell r="H2168">
            <v>27246</v>
          </cell>
          <cell r="I2168">
            <v>26742</v>
          </cell>
          <cell r="J2168" t="b">
            <v>0</v>
          </cell>
        </row>
        <row r="2169">
          <cell r="A2169">
            <v>200203004</v>
          </cell>
          <cell r="B2169">
            <v>36739</v>
          </cell>
          <cell r="C2169">
            <v>1721834</v>
          </cell>
          <cell r="D2169">
            <v>1470535</v>
          </cell>
          <cell r="E2169">
            <v>251298</v>
          </cell>
          <cell r="F2169">
            <v>3735296</v>
          </cell>
          <cell r="G2169">
            <v>24766</v>
          </cell>
          <cell r="H2169">
            <v>63368</v>
          </cell>
          <cell r="I2169">
            <v>41623</v>
          </cell>
          <cell r="J2169" t="b">
            <v>0</v>
          </cell>
        </row>
        <row r="2170">
          <cell r="A2170">
            <v>200203004</v>
          </cell>
          <cell r="B2170">
            <v>37104</v>
          </cell>
          <cell r="C2170">
            <v>1973671</v>
          </cell>
          <cell r="D2170">
            <v>1711190</v>
          </cell>
          <cell r="E2170">
            <v>262480</v>
          </cell>
          <cell r="F2170">
            <v>3700076</v>
          </cell>
          <cell r="G2170">
            <v>35032</v>
          </cell>
          <cell r="H2170">
            <v>100372</v>
          </cell>
          <cell r="I2170">
            <v>66324</v>
          </cell>
          <cell r="J2170" t="b">
            <v>0</v>
          </cell>
        </row>
        <row r="2171">
          <cell r="A2171">
            <v>200203004</v>
          </cell>
          <cell r="B2171">
            <v>37469</v>
          </cell>
          <cell r="C2171">
            <v>1856853</v>
          </cell>
          <cell r="D2171">
            <v>1535237</v>
          </cell>
          <cell r="E2171">
            <v>321615</v>
          </cell>
          <cell r="F2171">
            <v>3691547</v>
          </cell>
          <cell r="G2171">
            <v>46762</v>
          </cell>
          <cell r="H2171">
            <v>155619</v>
          </cell>
          <cell r="I2171">
            <v>88960</v>
          </cell>
          <cell r="J2171" t="b">
            <v>0</v>
          </cell>
        </row>
        <row r="2172">
          <cell r="A2172">
            <v>200203004</v>
          </cell>
          <cell r="B2172">
            <v>37834</v>
          </cell>
          <cell r="C2172">
            <v>3107792</v>
          </cell>
          <cell r="D2172">
            <v>2723904</v>
          </cell>
          <cell r="E2172">
            <v>383888</v>
          </cell>
          <cell r="F2172">
            <v>3935259</v>
          </cell>
          <cell r="G2172">
            <v>48391</v>
          </cell>
          <cell r="H2172">
            <v>168477</v>
          </cell>
          <cell r="I2172">
            <v>95173</v>
          </cell>
          <cell r="J2172" t="b">
            <v>0</v>
          </cell>
        </row>
        <row r="2173">
          <cell r="A2173">
            <v>200203004</v>
          </cell>
          <cell r="B2173">
            <v>38200</v>
          </cell>
          <cell r="C2173">
            <v>4849551</v>
          </cell>
          <cell r="D2173">
            <v>4199792</v>
          </cell>
          <cell r="E2173">
            <v>649758</v>
          </cell>
          <cell r="F2173">
            <v>6163297</v>
          </cell>
          <cell r="G2173">
            <v>64248</v>
          </cell>
          <cell r="H2173">
            <v>567168</v>
          </cell>
          <cell r="I2173">
            <v>465192</v>
          </cell>
          <cell r="J2173" t="b">
            <v>0</v>
          </cell>
        </row>
        <row r="2174">
          <cell r="A2174">
            <v>200203004</v>
          </cell>
          <cell r="B2174">
            <v>38565</v>
          </cell>
          <cell r="C2174">
            <v>4940444</v>
          </cell>
          <cell r="D2174">
            <v>4263626</v>
          </cell>
          <cell r="E2174">
            <v>676817</v>
          </cell>
          <cell r="F2174">
            <v>5019359</v>
          </cell>
          <cell r="G2174">
            <v>82577</v>
          </cell>
          <cell r="H2174">
            <v>411989</v>
          </cell>
          <cell r="I2174">
            <v>316959</v>
          </cell>
          <cell r="J2174" t="b">
            <v>0</v>
          </cell>
        </row>
        <row r="2175">
          <cell r="A2175">
            <v>200203004</v>
          </cell>
          <cell r="B2175">
            <v>38930</v>
          </cell>
          <cell r="C2175">
            <v>5179258</v>
          </cell>
          <cell r="D2175">
            <v>4263193</v>
          </cell>
          <cell r="E2175">
            <v>916064</v>
          </cell>
          <cell r="F2175">
            <v>8370091</v>
          </cell>
          <cell r="G2175">
            <v>106982</v>
          </cell>
          <cell r="H2175">
            <v>622797</v>
          </cell>
          <cell r="I2175">
            <v>554113</v>
          </cell>
          <cell r="J2175" t="b">
            <v>0</v>
          </cell>
        </row>
        <row r="2176">
          <cell r="A2176">
            <v>200203004</v>
          </cell>
          <cell r="B2176">
            <v>39295</v>
          </cell>
          <cell r="C2176">
            <v>7815649</v>
          </cell>
          <cell r="D2176">
            <v>6491380</v>
          </cell>
          <cell r="E2176">
            <v>1324269</v>
          </cell>
          <cell r="F2176">
            <v>6953582</v>
          </cell>
          <cell r="G2176">
            <v>112776</v>
          </cell>
          <cell r="H2176">
            <v>203422</v>
          </cell>
          <cell r="I2176">
            <v>112911</v>
          </cell>
          <cell r="J2176" t="b">
            <v>0</v>
          </cell>
        </row>
        <row r="2177">
          <cell r="A2177">
            <v>200203005</v>
          </cell>
          <cell r="B2177">
            <v>36586</v>
          </cell>
          <cell r="C2177">
            <v>3668856</v>
          </cell>
          <cell r="D2177">
            <v>1944527</v>
          </cell>
          <cell r="E2177">
            <v>1724329</v>
          </cell>
          <cell r="F2177">
            <v>8542041</v>
          </cell>
          <cell r="H2177">
            <v>242461</v>
          </cell>
          <cell r="I2177">
            <v>274475</v>
          </cell>
          <cell r="J2177" t="b">
            <v>1</v>
          </cell>
        </row>
        <row r="2178">
          <cell r="A2178">
            <v>200203005</v>
          </cell>
          <cell r="B2178">
            <v>36951</v>
          </cell>
          <cell r="C2178">
            <v>3984002</v>
          </cell>
          <cell r="D2178">
            <v>2043181</v>
          </cell>
          <cell r="E2178">
            <v>1940820</v>
          </cell>
          <cell r="F2178">
            <v>8521928</v>
          </cell>
          <cell r="H2178">
            <v>312696</v>
          </cell>
          <cell r="I2178">
            <v>407893</v>
          </cell>
          <cell r="J2178" t="b">
            <v>1</v>
          </cell>
        </row>
        <row r="2179">
          <cell r="A2179">
            <v>200203005</v>
          </cell>
          <cell r="B2179">
            <v>37316</v>
          </cell>
          <cell r="C2179">
            <v>3953560</v>
          </cell>
          <cell r="D2179">
            <v>1864927</v>
          </cell>
          <cell r="E2179">
            <v>2088633</v>
          </cell>
          <cell r="F2179">
            <v>8500150</v>
          </cell>
          <cell r="H2179">
            <v>251808</v>
          </cell>
          <cell r="I2179">
            <v>292209</v>
          </cell>
          <cell r="J2179" t="b">
            <v>1</v>
          </cell>
        </row>
        <row r="2180">
          <cell r="A2180">
            <v>200203005</v>
          </cell>
          <cell r="B2180">
            <v>37681</v>
          </cell>
          <cell r="C2180">
            <v>3924289</v>
          </cell>
          <cell r="D2180">
            <v>1776075</v>
          </cell>
          <cell r="E2180">
            <v>2148213</v>
          </cell>
          <cell r="F2180">
            <v>8325092</v>
          </cell>
          <cell r="H2180">
            <v>196366</v>
          </cell>
          <cell r="I2180">
            <v>241374</v>
          </cell>
          <cell r="J2180" t="b">
            <v>1</v>
          </cell>
        </row>
        <row r="2181">
          <cell r="A2181">
            <v>200203005</v>
          </cell>
          <cell r="B2181">
            <v>38047</v>
          </cell>
          <cell r="C2181">
            <v>4004540</v>
          </cell>
          <cell r="D2181">
            <v>1706802</v>
          </cell>
          <cell r="E2181">
            <v>2297737</v>
          </cell>
          <cell r="F2181">
            <v>8297200</v>
          </cell>
          <cell r="H2181">
            <v>212274</v>
          </cell>
          <cell r="I2181">
            <v>281902</v>
          </cell>
          <cell r="J2181" t="b">
            <v>1</v>
          </cell>
        </row>
        <row r="2182">
          <cell r="A2182">
            <v>200203006</v>
          </cell>
          <cell r="B2182">
            <v>36312</v>
          </cell>
          <cell r="C2182">
            <v>463670</v>
          </cell>
          <cell r="D2182">
            <v>353099</v>
          </cell>
          <cell r="E2182">
            <v>110571</v>
          </cell>
          <cell r="F2182">
            <v>1138818</v>
          </cell>
          <cell r="G2182">
            <v>1138818</v>
          </cell>
          <cell r="H2182">
            <v>840</v>
          </cell>
          <cell r="I2182">
            <v>6616</v>
          </cell>
          <cell r="J2182" t="b">
            <v>1</v>
          </cell>
        </row>
        <row r="2183">
          <cell r="A2183">
            <v>200203006</v>
          </cell>
          <cell r="B2183">
            <v>36678</v>
          </cell>
          <cell r="C2183">
            <v>410070</v>
          </cell>
          <cell r="D2183">
            <v>293635</v>
          </cell>
          <cell r="E2183">
            <v>116434</v>
          </cell>
          <cell r="F2183">
            <v>1014544</v>
          </cell>
          <cell r="G2183">
            <v>1014544</v>
          </cell>
          <cell r="H2183">
            <v>6676</v>
          </cell>
          <cell r="I2183">
            <v>10892</v>
          </cell>
          <cell r="J2183" t="b">
            <v>1</v>
          </cell>
        </row>
        <row r="2184">
          <cell r="A2184">
            <v>200203006</v>
          </cell>
          <cell r="B2184">
            <v>37043</v>
          </cell>
          <cell r="C2184">
            <v>415382</v>
          </cell>
          <cell r="D2184">
            <v>295545</v>
          </cell>
          <cell r="E2184">
            <v>119836</v>
          </cell>
          <cell r="F2184">
            <v>888430</v>
          </cell>
          <cell r="G2184">
            <v>888430</v>
          </cell>
          <cell r="H2184">
            <v>1165</v>
          </cell>
          <cell r="I2184">
            <v>5741</v>
          </cell>
          <cell r="J2184" t="b">
            <v>1</v>
          </cell>
        </row>
        <row r="2185">
          <cell r="A2185">
            <v>200203007</v>
          </cell>
          <cell r="B2185">
            <v>36892</v>
          </cell>
          <cell r="C2185">
            <v>1055322</v>
          </cell>
          <cell r="D2185">
            <v>941009</v>
          </cell>
          <cell r="E2185">
            <v>114313</v>
          </cell>
          <cell r="F2185">
            <v>2258833</v>
          </cell>
          <cell r="G2185">
            <v>429227</v>
          </cell>
          <cell r="H2185">
            <v>11878</v>
          </cell>
          <cell r="I2185">
            <v>3129</v>
          </cell>
          <cell r="J2185" t="b">
            <v>1</v>
          </cell>
        </row>
        <row r="2186">
          <cell r="A2186">
            <v>200203007</v>
          </cell>
          <cell r="B2186">
            <v>37257</v>
          </cell>
          <cell r="C2186">
            <v>1043267</v>
          </cell>
          <cell r="D2186">
            <v>924863</v>
          </cell>
          <cell r="E2186">
            <v>118404</v>
          </cell>
          <cell r="F2186">
            <v>2192290</v>
          </cell>
          <cell r="G2186">
            <v>438065</v>
          </cell>
          <cell r="H2186">
            <v>10910</v>
          </cell>
          <cell r="I2186">
            <v>15280</v>
          </cell>
          <cell r="J2186" t="b">
            <v>1</v>
          </cell>
        </row>
        <row r="2187">
          <cell r="A2187">
            <v>200203007</v>
          </cell>
          <cell r="B2187">
            <v>38353</v>
          </cell>
          <cell r="C2187">
            <v>911773</v>
          </cell>
          <cell r="D2187">
            <v>782393</v>
          </cell>
          <cell r="E2187">
            <v>129380</v>
          </cell>
          <cell r="F2187">
            <v>2085344</v>
          </cell>
          <cell r="G2187">
            <v>400155</v>
          </cell>
          <cell r="H2187">
            <v>30262</v>
          </cell>
          <cell r="I2187">
            <v>4089</v>
          </cell>
          <cell r="J2187" t="b">
            <v>0</v>
          </cell>
        </row>
        <row r="2188">
          <cell r="A2188">
            <v>200203007</v>
          </cell>
          <cell r="B2188">
            <v>38718</v>
          </cell>
          <cell r="C2188">
            <v>914360</v>
          </cell>
          <cell r="D2188">
            <v>778161</v>
          </cell>
          <cell r="E2188">
            <v>136199</v>
          </cell>
          <cell r="F2188">
            <v>2160879</v>
          </cell>
          <cell r="G2188">
            <v>413222</v>
          </cell>
          <cell r="H2188">
            <v>18662</v>
          </cell>
          <cell r="I2188">
            <v>6818</v>
          </cell>
          <cell r="J2188" t="b">
            <v>0</v>
          </cell>
        </row>
        <row r="2189">
          <cell r="A2189">
            <v>200203008</v>
          </cell>
          <cell r="B2189">
            <v>36678</v>
          </cell>
          <cell r="C2189">
            <v>1486637</v>
          </cell>
          <cell r="D2189">
            <v>625330</v>
          </cell>
          <cell r="E2189">
            <v>861307</v>
          </cell>
          <cell r="F2189">
            <v>539360</v>
          </cell>
          <cell r="G2189">
            <v>250793</v>
          </cell>
          <cell r="H2189">
            <v>172647</v>
          </cell>
          <cell r="I2189">
            <v>201229</v>
          </cell>
          <cell r="J2189" t="b">
            <v>0</v>
          </cell>
        </row>
        <row r="2190">
          <cell r="A2190">
            <v>200203008</v>
          </cell>
          <cell r="B2190">
            <v>37043</v>
          </cell>
          <cell r="C2190">
            <v>2055041</v>
          </cell>
          <cell r="D2190">
            <v>1089092</v>
          </cell>
          <cell r="E2190">
            <v>965948</v>
          </cell>
          <cell r="F2190">
            <v>643393</v>
          </cell>
          <cell r="G2190">
            <v>274593</v>
          </cell>
          <cell r="H2190">
            <v>226696</v>
          </cell>
          <cell r="I2190">
            <v>224918</v>
          </cell>
          <cell r="J2190" t="b">
            <v>0</v>
          </cell>
        </row>
        <row r="2191">
          <cell r="A2191">
            <v>200203008</v>
          </cell>
          <cell r="B2191">
            <v>37408</v>
          </cell>
          <cell r="C2191">
            <v>2080471</v>
          </cell>
          <cell r="D2191">
            <v>993628</v>
          </cell>
          <cell r="E2191">
            <v>1086843</v>
          </cell>
          <cell r="F2191">
            <v>693600</v>
          </cell>
          <cell r="G2191">
            <v>346495</v>
          </cell>
          <cell r="H2191">
            <v>261620</v>
          </cell>
          <cell r="I2191">
            <v>262168</v>
          </cell>
          <cell r="J2191" t="b">
            <v>0</v>
          </cell>
        </row>
        <row r="2192">
          <cell r="A2192">
            <v>200203008</v>
          </cell>
          <cell r="B2192">
            <v>37773</v>
          </cell>
          <cell r="C2192">
            <v>2082711</v>
          </cell>
          <cell r="D2192">
            <v>856174</v>
          </cell>
          <cell r="E2192">
            <v>1226037</v>
          </cell>
          <cell r="F2192">
            <v>726982</v>
          </cell>
          <cell r="G2192">
            <v>334683</v>
          </cell>
          <cell r="H2192">
            <v>290207</v>
          </cell>
          <cell r="I2192">
            <v>295852</v>
          </cell>
          <cell r="J2192" t="b">
            <v>0</v>
          </cell>
        </row>
        <row r="2193">
          <cell r="A2193">
            <v>200203008</v>
          </cell>
          <cell r="B2193">
            <v>38139</v>
          </cell>
          <cell r="C2193">
            <v>1886191</v>
          </cell>
          <cell r="D2193">
            <v>671544</v>
          </cell>
          <cell r="E2193">
            <v>1214646</v>
          </cell>
          <cell r="F2193">
            <v>741347</v>
          </cell>
          <cell r="G2193">
            <v>355215</v>
          </cell>
          <cell r="H2193">
            <v>278940</v>
          </cell>
          <cell r="I2193">
            <v>34701</v>
          </cell>
          <cell r="J2193" t="b">
            <v>0</v>
          </cell>
        </row>
        <row r="2194">
          <cell r="A2194">
            <v>200203008</v>
          </cell>
          <cell r="B2194">
            <v>38504</v>
          </cell>
          <cell r="C2194">
            <v>1798141</v>
          </cell>
          <cell r="D2194">
            <v>426980</v>
          </cell>
          <cell r="E2194">
            <v>1371161</v>
          </cell>
          <cell r="F2194">
            <v>720520</v>
          </cell>
          <cell r="G2194">
            <v>367728</v>
          </cell>
          <cell r="H2194">
            <v>227312</v>
          </cell>
          <cell r="I2194">
            <v>264198</v>
          </cell>
          <cell r="J2194" t="b">
            <v>0</v>
          </cell>
        </row>
        <row r="2195">
          <cell r="A2195">
            <v>200203008</v>
          </cell>
          <cell r="B2195">
            <v>38869</v>
          </cell>
          <cell r="C2195">
            <v>1887309</v>
          </cell>
          <cell r="D2195">
            <v>373390</v>
          </cell>
          <cell r="E2195">
            <v>1493919</v>
          </cell>
          <cell r="F2195">
            <v>798598</v>
          </cell>
          <cell r="G2195">
            <v>390772</v>
          </cell>
          <cell r="H2195">
            <v>239601</v>
          </cell>
          <cell r="I2195">
            <v>257879</v>
          </cell>
          <cell r="J2195" t="b">
            <v>0</v>
          </cell>
        </row>
        <row r="2196">
          <cell r="A2196">
            <v>200203008</v>
          </cell>
          <cell r="B2196">
            <v>39234</v>
          </cell>
          <cell r="C2196">
            <v>2023355</v>
          </cell>
          <cell r="D2196">
            <v>399717</v>
          </cell>
          <cell r="E2196">
            <v>1623637</v>
          </cell>
          <cell r="F2196">
            <v>854252</v>
          </cell>
          <cell r="G2196">
            <v>433094</v>
          </cell>
          <cell r="H2196">
            <v>302425</v>
          </cell>
          <cell r="I2196">
            <v>319366</v>
          </cell>
          <cell r="J2196" t="b">
            <v>0</v>
          </cell>
        </row>
        <row r="2197">
          <cell r="A2197">
            <v>200203009</v>
          </cell>
          <cell r="B2197">
            <v>37316</v>
          </cell>
          <cell r="C2197">
            <v>141114</v>
          </cell>
          <cell r="D2197">
            <v>82371</v>
          </cell>
          <cell r="E2197">
            <v>58743</v>
          </cell>
          <cell r="F2197">
            <v>283178</v>
          </cell>
          <cell r="G2197">
            <v>224406</v>
          </cell>
          <cell r="H2197">
            <v>13985</v>
          </cell>
          <cell r="I2197">
            <v>15176</v>
          </cell>
          <cell r="J2197" t="b">
            <v>1</v>
          </cell>
        </row>
        <row r="2198">
          <cell r="A2198">
            <v>200203009</v>
          </cell>
          <cell r="B2198">
            <v>37681</v>
          </cell>
          <cell r="C2198">
            <v>148486</v>
          </cell>
          <cell r="D2198">
            <v>78176</v>
          </cell>
          <cell r="E2198">
            <v>70310</v>
          </cell>
          <cell r="F2198">
            <v>417506</v>
          </cell>
          <cell r="G2198">
            <v>228829</v>
          </cell>
          <cell r="H2198">
            <v>38940</v>
          </cell>
          <cell r="I2198">
            <v>38237</v>
          </cell>
          <cell r="J2198" t="b">
            <v>1</v>
          </cell>
        </row>
        <row r="2199">
          <cell r="A2199">
            <v>200203009</v>
          </cell>
          <cell r="B2199">
            <v>38047</v>
          </cell>
          <cell r="C2199">
            <v>134663</v>
          </cell>
          <cell r="D2199">
            <v>53479</v>
          </cell>
          <cell r="E2199">
            <v>81184</v>
          </cell>
          <cell r="F2199">
            <v>293079</v>
          </cell>
          <cell r="G2199">
            <v>260827</v>
          </cell>
          <cell r="H2199">
            <v>14051</v>
          </cell>
          <cell r="I2199">
            <v>14743</v>
          </cell>
          <cell r="J2199" t="b">
            <v>1</v>
          </cell>
        </row>
        <row r="2200">
          <cell r="A2200">
            <v>200203009</v>
          </cell>
          <cell r="B2200">
            <v>38412</v>
          </cell>
          <cell r="C2200">
            <v>163930</v>
          </cell>
          <cell r="D2200">
            <v>61436</v>
          </cell>
          <cell r="E2200">
            <v>102493</v>
          </cell>
          <cell r="F2200">
            <v>293165</v>
          </cell>
          <cell r="G2200">
            <v>273334</v>
          </cell>
          <cell r="H2200">
            <v>33425</v>
          </cell>
          <cell r="I2200">
            <v>34848</v>
          </cell>
          <cell r="J2200" t="b">
            <v>1</v>
          </cell>
        </row>
        <row r="2201">
          <cell r="A2201">
            <v>200203010</v>
          </cell>
          <cell r="B2201">
            <v>36586</v>
          </cell>
          <cell r="C2201">
            <v>62400</v>
          </cell>
          <cell r="D2201">
            <v>29657</v>
          </cell>
          <cell r="E2201">
            <v>32743</v>
          </cell>
          <cell r="F2201">
            <v>254539</v>
          </cell>
          <cell r="G2201">
            <v>121416</v>
          </cell>
          <cell r="H2201">
            <v>9399</v>
          </cell>
          <cell r="I2201">
            <v>6979</v>
          </cell>
          <cell r="J2201" t="b">
            <v>0</v>
          </cell>
        </row>
        <row r="2202">
          <cell r="A2202">
            <v>200203010</v>
          </cell>
          <cell r="B2202">
            <v>36951</v>
          </cell>
          <cell r="C2202">
            <v>91043</v>
          </cell>
          <cell r="D2202">
            <v>49946</v>
          </cell>
          <cell r="E2202">
            <v>41097</v>
          </cell>
          <cell r="F2202">
            <v>225599</v>
          </cell>
          <cell r="G2202">
            <v>215584</v>
          </cell>
          <cell r="H2202">
            <v>7265</v>
          </cell>
          <cell r="I2202">
            <v>8354</v>
          </cell>
          <cell r="J2202" t="b">
            <v>0</v>
          </cell>
        </row>
        <row r="2203">
          <cell r="A2203">
            <v>200203010</v>
          </cell>
          <cell r="B2203">
            <v>37316</v>
          </cell>
          <cell r="C2203">
            <v>77274</v>
          </cell>
          <cell r="D2203">
            <v>30262</v>
          </cell>
          <cell r="E2203">
            <v>46612</v>
          </cell>
          <cell r="F2203">
            <v>188373</v>
          </cell>
          <cell r="G2203">
            <v>176772</v>
          </cell>
          <cell r="H2203">
            <v>5318</v>
          </cell>
          <cell r="I2203">
            <v>5515</v>
          </cell>
          <cell r="J2203" t="b">
            <v>0</v>
          </cell>
        </row>
        <row r="2204">
          <cell r="A2204">
            <v>200203011</v>
          </cell>
          <cell r="B2204">
            <v>36678</v>
          </cell>
          <cell r="C2204">
            <v>151820</v>
          </cell>
          <cell r="D2204">
            <v>137906</v>
          </cell>
          <cell r="E2204">
            <v>10000</v>
          </cell>
          <cell r="F2204">
            <v>143378</v>
          </cell>
          <cell r="G2204">
            <v>124453</v>
          </cell>
          <cell r="H2204">
            <v>3165</v>
          </cell>
          <cell r="I2204">
            <v>2736</v>
          </cell>
          <cell r="J2204" t="b">
            <v>0</v>
          </cell>
        </row>
        <row r="2205">
          <cell r="A2205">
            <v>200203011</v>
          </cell>
          <cell r="B2205">
            <v>37043</v>
          </cell>
          <cell r="C2205">
            <v>174756</v>
          </cell>
          <cell r="D2205">
            <v>157712</v>
          </cell>
          <cell r="E2205">
            <v>10000</v>
          </cell>
          <cell r="F2205">
            <v>257848</v>
          </cell>
          <cell r="G2205">
            <v>140915</v>
          </cell>
          <cell r="H2205">
            <v>2923</v>
          </cell>
          <cell r="I2205">
            <v>4056</v>
          </cell>
          <cell r="J2205" t="b">
            <v>0</v>
          </cell>
        </row>
        <row r="2206">
          <cell r="A2206">
            <v>200203011</v>
          </cell>
          <cell r="B2206">
            <v>37408</v>
          </cell>
          <cell r="C2206">
            <v>178726</v>
          </cell>
          <cell r="D2206">
            <v>159997</v>
          </cell>
          <cell r="E2206">
            <v>10000</v>
          </cell>
          <cell r="F2206">
            <v>267323</v>
          </cell>
          <cell r="G2206">
            <v>185173</v>
          </cell>
          <cell r="H2206">
            <v>5009</v>
          </cell>
          <cell r="I2206">
            <v>1684</v>
          </cell>
          <cell r="J2206" t="b">
            <v>0</v>
          </cell>
        </row>
        <row r="2207">
          <cell r="A2207">
            <v>200203011</v>
          </cell>
          <cell r="B2207">
            <v>37681</v>
          </cell>
          <cell r="C2207">
            <v>175625</v>
          </cell>
          <cell r="D2207">
            <v>151113</v>
          </cell>
          <cell r="E2207">
            <v>24512</v>
          </cell>
          <cell r="F2207">
            <v>250342</v>
          </cell>
          <cell r="G2207">
            <v>164664</v>
          </cell>
          <cell r="H2207">
            <v>41206</v>
          </cell>
          <cell r="I2207">
            <v>5783</v>
          </cell>
          <cell r="J2207" t="b">
            <v>0</v>
          </cell>
        </row>
        <row r="2208">
          <cell r="A2208">
            <v>200203011</v>
          </cell>
          <cell r="B2208">
            <v>38047</v>
          </cell>
          <cell r="C2208">
            <v>249532</v>
          </cell>
          <cell r="D2208">
            <v>178848</v>
          </cell>
          <cell r="E2208">
            <v>70684</v>
          </cell>
          <cell r="F2208">
            <v>386081</v>
          </cell>
          <cell r="G2208">
            <v>252830</v>
          </cell>
          <cell r="H2208">
            <v>66305</v>
          </cell>
          <cell r="I2208">
            <v>69849</v>
          </cell>
          <cell r="J2208" t="b">
            <v>0</v>
          </cell>
        </row>
        <row r="2209">
          <cell r="A2209">
            <v>200203011</v>
          </cell>
          <cell r="B2209">
            <v>38412</v>
          </cell>
          <cell r="C2209">
            <v>357335</v>
          </cell>
          <cell r="D2209">
            <v>254393</v>
          </cell>
          <cell r="E2209">
            <v>102942</v>
          </cell>
          <cell r="F2209">
            <v>488955</v>
          </cell>
          <cell r="G2209">
            <v>282411</v>
          </cell>
          <cell r="H2209">
            <v>60465</v>
          </cell>
          <cell r="I2209">
            <v>58800</v>
          </cell>
          <cell r="J2209" t="b">
            <v>0</v>
          </cell>
        </row>
        <row r="2210">
          <cell r="A2210">
            <v>200203011</v>
          </cell>
          <cell r="B2210">
            <v>38777</v>
          </cell>
          <cell r="C2210">
            <v>256269</v>
          </cell>
          <cell r="D2210">
            <v>129512</v>
          </cell>
          <cell r="E2210">
            <v>126757</v>
          </cell>
          <cell r="F2210">
            <v>563740</v>
          </cell>
          <cell r="G2210">
            <v>329038</v>
          </cell>
          <cell r="H2210">
            <v>79270</v>
          </cell>
          <cell r="I2210">
            <v>81554</v>
          </cell>
          <cell r="J2210" t="b">
            <v>0</v>
          </cell>
        </row>
        <row r="2211">
          <cell r="A2211">
            <v>200203011</v>
          </cell>
          <cell r="B2211">
            <v>39142</v>
          </cell>
          <cell r="C2211">
            <v>274655</v>
          </cell>
          <cell r="D2211">
            <v>143012</v>
          </cell>
          <cell r="E2211">
            <v>131642</v>
          </cell>
          <cell r="F2211">
            <v>624783</v>
          </cell>
          <cell r="G2211">
            <v>354317</v>
          </cell>
          <cell r="H2211">
            <v>66117</v>
          </cell>
          <cell r="I2211">
            <v>68718</v>
          </cell>
          <cell r="J2211" t="b">
            <v>0</v>
          </cell>
        </row>
        <row r="2212">
          <cell r="A2212">
            <v>200203011</v>
          </cell>
          <cell r="B2212">
            <v>39508</v>
          </cell>
          <cell r="C2212">
            <v>308144</v>
          </cell>
          <cell r="D2212">
            <v>162344</v>
          </cell>
          <cell r="E2212">
            <v>145799</v>
          </cell>
          <cell r="F2212">
            <v>702436</v>
          </cell>
          <cell r="G2212">
            <v>376309</v>
          </cell>
          <cell r="H2212">
            <v>57945</v>
          </cell>
          <cell r="I2212">
            <v>60009</v>
          </cell>
          <cell r="J2212" t="b">
            <v>0</v>
          </cell>
        </row>
        <row r="2213">
          <cell r="A2213">
            <v>200203012</v>
          </cell>
          <cell r="B2213">
            <v>36831</v>
          </cell>
          <cell r="C2213">
            <v>468986</v>
          </cell>
          <cell r="D2213">
            <v>133641</v>
          </cell>
          <cell r="E2213">
            <v>335345</v>
          </cell>
          <cell r="F2213">
            <v>170317</v>
          </cell>
          <cell r="G2213">
            <v>104707</v>
          </cell>
          <cell r="H2213">
            <v>27338</v>
          </cell>
          <cell r="I2213">
            <v>34332</v>
          </cell>
          <cell r="J2213" t="b">
            <v>0</v>
          </cell>
        </row>
        <row r="2214">
          <cell r="A2214">
            <v>200203012</v>
          </cell>
          <cell r="B2214">
            <v>37196</v>
          </cell>
          <cell r="C2214">
            <v>499272</v>
          </cell>
          <cell r="D2214">
            <v>141639</v>
          </cell>
          <cell r="E2214">
            <v>357633</v>
          </cell>
          <cell r="F2214">
            <v>185792</v>
          </cell>
          <cell r="G2214">
            <v>117131</v>
          </cell>
          <cell r="H2214">
            <v>33033</v>
          </cell>
          <cell r="I2214">
            <v>40387</v>
          </cell>
          <cell r="J2214" t="b">
            <v>0</v>
          </cell>
        </row>
        <row r="2215">
          <cell r="A2215">
            <v>200203012</v>
          </cell>
          <cell r="B2215">
            <v>37561</v>
          </cell>
          <cell r="C2215">
            <v>477708</v>
          </cell>
          <cell r="D2215">
            <v>107613</v>
          </cell>
          <cell r="E2215">
            <v>370094</v>
          </cell>
          <cell r="F2215">
            <v>213060</v>
          </cell>
          <cell r="G2215">
            <v>112579</v>
          </cell>
          <cell r="H2215">
            <v>32140</v>
          </cell>
          <cell r="I2215">
            <v>35451</v>
          </cell>
          <cell r="J2215" t="b">
            <v>0</v>
          </cell>
        </row>
        <row r="2216">
          <cell r="A2216">
            <v>200203012</v>
          </cell>
          <cell r="B2216">
            <v>37926</v>
          </cell>
          <cell r="C2216">
            <v>484202</v>
          </cell>
          <cell r="D2216">
            <v>111092</v>
          </cell>
          <cell r="E2216">
            <v>373109</v>
          </cell>
          <cell r="F2216">
            <v>264195</v>
          </cell>
          <cell r="G2216">
            <v>121939</v>
          </cell>
          <cell r="H2216">
            <v>4195</v>
          </cell>
          <cell r="I2216">
            <v>11530</v>
          </cell>
          <cell r="J2216" t="b">
            <v>0</v>
          </cell>
        </row>
        <row r="2217">
          <cell r="A2217">
            <v>200203012</v>
          </cell>
          <cell r="B2217">
            <v>38292</v>
          </cell>
          <cell r="C2217">
            <v>461860</v>
          </cell>
          <cell r="D2217">
            <v>82154</v>
          </cell>
          <cell r="E2217">
            <v>379706</v>
          </cell>
          <cell r="F2217">
            <v>274839</v>
          </cell>
          <cell r="G2217">
            <v>121385</v>
          </cell>
          <cell r="H2217">
            <v>7865</v>
          </cell>
          <cell r="I2217">
            <v>14150</v>
          </cell>
          <cell r="J2217" t="b">
            <v>0</v>
          </cell>
        </row>
        <row r="2218">
          <cell r="A2218">
            <v>200203012</v>
          </cell>
          <cell r="B2218">
            <v>38657</v>
          </cell>
          <cell r="C2218">
            <v>476989</v>
          </cell>
          <cell r="D2218">
            <v>89010</v>
          </cell>
          <cell r="E2218">
            <v>387978</v>
          </cell>
          <cell r="F2218">
            <v>185277</v>
          </cell>
          <cell r="G2218">
            <v>120427</v>
          </cell>
          <cell r="H2218">
            <v>15500</v>
          </cell>
          <cell r="I2218">
            <v>16872</v>
          </cell>
          <cell r="J2218" t="b">
            <v>0</v>
          </cell>
        </row>
        <row r="2219">
          <cell r="A2219">
            <v>200203012</v>
          </cell>
          <cell r="B2219">
            <v>39022</v>
          </cell>
          <cell r="C2219">
            <v>674288</v>
          </cell>
          <cell r="D2219">
            <v>303618</v>
          </cell>
          <cell r="E2219">
            <v>370670</v>
          </cell>
          <cell r="F2219">
            <v>196773</v>
          </cell>
          <cell r="G2219">
            <v>129893</v>
          </cell>
          <cell r="H2219">
            <v>32575</v>
          </cell>
          <cell r="I2219">
            <v>24845</v>
          </cell>
          <cell r="J2219" t="b">
            <v>0</v>
          </cell>
        </row>
        <row r="2220">
          <cell r="A2220">
            <v>200203012</v>
          </cell>
          <cell r="B2220">
            <v>39387</v>
          </cell>
          <cell r="C2220">
            <v>685733</v>
          </cell>
          <cell r="D2220">
            <v>293676</v>
          </cell>
          <cell r="E2220">
            <v>392057</v>
          </cell>
          <cell r="F2220">
            <v>199979</v>
          </cell>
          <cell r="G2220">
            <v>153767</v>
          </cell>
          <cell r="H2220">
            <v>37055</v>
          </cell>
          <cell r="I2220">
            <v>34901</v>
          </cell>
          <cell r="J2220" t="b">
            <v>0</v>
          </cell>
        </row>
        <row r="2221">
          <cell r="A2221">
            <v>200205001</v>
          </cell>
          <cell r="B2221">
            <v>36617</v>
          </cell>
          <cell r="C2221">
            <v>52120</v>
          </cell>
          <cell r="D2221">
            <v>36511</v>
          </cell>
          <cell r="E2221">
            <v>15609</v>
          </cell>
          <cell r="F2221">
            <v>116781</v>
          </cell>
          <cell r="G2221">
            <v>116769</v>
          </cell>
          <cell r="H2221">
            <v>650</v>
          </cell>
          <cell r="I2221">
            <v>560</v>
          </cell>
          <cell r="J2221" t="b">
            <v>0</v>
          </cell>
        </row>
        <row r="2222">
          <cell r="A2222">
            <v>200205001</v>
          </cell>
          <cell r="B2222">
            <v>36982</v>
          </cell>
          <cell r="C2222">
            <v>61548</v>
          </cell>
          <cell r="D2222">
            <v>44219</v>
          </cell>
          <cell r="E2222">
            <v>17328</v>
          </cell>
          <cell r="F2222">
            <v>150008</v>
          </cell>
          <cell r="G2222">
            <v>150008</v>
          </cell>
          <cell r="H2222">
            <v>3163</v>
          </cell>
          <cell r="I2222">
            <v>3150</v>
          </cell>
          <cell r="J2222" t="b">
            <v>0</v>
          </cell>
        </row>
        <row r="2223">
          <cell r="A2223">
            <v>200205001</v>
          </cell>
          <cell r="B2223">
            <v>37347</v>
          </cell>
          <cell r="C2223">
            <v>73824</v>
          </cell>
          <cell r="D2223">
            <v>57175</v>
          </cell>
          <cell r="E2223">
            <v>16649</v>
          </cell>
          <cell r="F2223">
            <v>209694</v>
          </cell>
          <cell r="G2223">
            <v>209559</v>
          </cell>
          <cell r="H2223">
            <v>2636</v>
          </cell>
          <cell r="I2223">
            <v>3163</v>
          </cell>
          <cell r="J2223" t="b">
            <v>0</v>
          </cell>
        </row>
        <row r="2224">
          <cell r="A2224">
            <v>200205001</v>
          </cell>
          <cell r="B2224">
            <v>37712</v>
          </cell>
          <cell r="C2224">
            <v>110580</v>
          </cell>
          <cell r="D2224">
            <v>90076</v>
          </cell>
          <cell r="E2224">
            <v>20504</v>
          </cell>
          <cell r="F2224">
            <v>302443</v>
          </cell>
          <cell r="G2224">
            <v>302357</v>
          </cell>
          <cell r="H2224">
            <v>7749</v>
          </cell>
          <cell r="I2224">
            <v>7931</v>
          </cell>
          <cell r="J2224" t="b">
            <v>0</v>
          </cell>
        </row>
        <row r="2225">
          <cell r="A2225">
            <v>200205001</v>
          </cell>
          <cell r="B2225">
            <v>38078</v>
          </cell>
          <cell r="C2225">
            <v>125648</v>
          </cell>
          <cell r="D2225">
            <v>91109</v>
          </cell>
          <cell r="E2225">
            <v>34539</v>
          </cell>
          <cell r="F2225">
            <v>338573</v>
          </cell>
          <cell r="G2225">
            <v>315279</v>
          </cell>
          <cell r="H2225">
            <v>22542</v>
          </cell>
          <cell r="I2225">
            <v>22999</v>
          </cell>
          <cell r="J2225" t="b">
            <v>0</v>
          </cell>
        </row>
        <row r="2226">
          <cell r="A2226">
            <v>200205002</v>
          </cell>
          <cell r="B2226">
            <v>37073</v>
          </cell>
          <cell r="C2226">
            <v>777015</v>
          </cell>
          <cell r="D2226">
            <v>333422</v>
          </cell>
          <cell r="E2226">
            <v>443593</v>
          </cell>
          <cell r="F2226">
            <v>1027950</v>
          </cell>
          <cell r="G2226">
            <v>928255</v>
          </cell>
          <cell r="H2226">
            <v>122273</v>
          </cell>
          <cell r="I2226">
            <v>131105</v>
          </cell>
          <cell r="J2226" t="b">
            <v>0</v>
          </cell>
        </row>
        <row r="2227">
          <cell r="A2227">
            <v>200205002</v>
          </cell>
          <cell r="B2227">
            <v>37438</v>
          </cell>
          <cell r="C2227">
            <v>816140</v>
          </cell>
          <cell r="D2227">
            <v>290703</v>
          </cell>
          <cell r="E2227">
            <v>525437</v>
          </cell>
          <cell r="F2227">
            <v>1151571</v>
          </cell>
          <cell r="G2227">
            <v>1048110</v>
          </cell>
          <cell r="H2227">
            <v>149420</v>
          </cell>
          <cell r="I2227">
            <v>156625</v>
          </cell>
          <cell r="J2227" t="b">
            <v>0</v>
          </cell>
        </row>
        <row r="2228">
          <cell r="A2228">
            <v>200205002</v>
          </cell>
          <cell r="B2228">
            <v>37803</v>
          </cell>
          <cell r="C2228">
            <v>910561</v>
          </cell>
          <cell r="D2228">
            <v>314845</v>
          </cell>
          <cell r="E2228">
            <v>595716</v>
          </cell>
          <cell r="F2228">
            <v>1135310</v>
          </cell>
          <cell r="G2228">
            <v>1034839</v>
          </cell>
          <cell r="H2228">
            <v>117916</v>
          </cell>
          <cell r="I2228">
            <v>131668</v>
          </cell>
          <cell r="J2228" t="b">
            <v>0</v>
          </cell>
        </row>
        <row r="2229">
          <cell r="A2229">
            <v>200205002</v>
          </cell>
          <cell r="B2229">
            <v>38169</v>
          </cell>
          <cell r="C2229">
            <v>1027191</v>
          </cell>
          <cell r="D2229">
            <v>361979</v>
          </cell>
          <cell r="E2229">
            <v>665212</v>
          </cell>
          <cell r="F2229">
            <v>1254793</v>
          </cell>
          <cell r="G2229">
            <v>1110598</v>
          </cell>
          <cell r="H2229">
            <v>162120</v>
          </cell>
          <cell r="I2229">
            <v>177295</v>
          </cell>
          <cell r="J2229" t="b">
            <v>0</v>
          </cell>
        </row>
        <row r="2230">
          <cell r="A2230">
            <v>200205002</v>
          </cell>
          <cell r="B2230">
            <v>38534</v>
          </cell>
          <cell r="C2230">
            <v>1168063</v>
          </cell>
          <cell r="D2230">
            <v>413319</v>
          </cell>
          <cell r="E2230">
            <v>754744</v>
          </cell>
          <cell r="F2230">
            <v>1438810</v>
          </cell>
          <cell r="G2230">
            <v>1285411</v>
          </cell>
          <cell r="H2230">
            <v>147400</v>
          </cell>
          <cell r="I2230">
            <v>165894</v>
          </cell>
          <cell r="J2230" t="b">
            <v>0</v>
          </cell>
        </row>
        <row r="2231">
          <cell r="A2231">
            <v>200205002</v>
          </cell>
          <cell r="B2231">
            <v>38899</v>
          </cell>
          <cell r="C2231">
            <v>1271060</v>
          </cell>
          <cell r="D2231">
            <v>412440</v>
          </cell>
          <cell r="E2231">
            <v>858620</v>
          </cell>
          <cell r="F2231">
            <v>1556712</v>
          </cell>
          <cell r="G2231">
            <v>1104982</v>
          </cell>
          <cell r="H2231">
            <v>180393</v>
          </cell>
          <cell r="I2231">
            <v>197087</v>
          </cell>
          <cell r="J2231" t="b">
            <v>0</v>
          </cell>
        </row>
        <row r="2232">
          <cell r="A2232">
            <v>200205002</v>
          </cell>
          <cell r="B2232">
            <v>39264</v>
          </cell>
          <cell r="C2232">
            <v>1436909</v>
          </cell>
          <cell r="D2232">
            <v>436634</v>
          </cell>
          <cell r="E2232">
            <v>1000274</v>
          </cell>
          <cell r="F2232">
            <v>1774815</v>
          </cell>
          <cell r="G2232">
            <v>1187898</v>
          </cell>
          <cell r="H2232">
            <v>236066</v>
          </cell>
          <cell r="I2232">
            <v>256347</v>
          </cell>
          <cell r="J2232" t="b">
            <v>0</v>
          </cell>
        </row>
        <row r="2233">
          <cell r="A2233">
            <v>200205003</v>
          </cell>
          <cell r="B2233">
            <v>36678</v>
          </cell>
          <cell r="C2233">
            <v>692178</v>
          </cell>
          <cell r="D2233">
            <v>683982</v>
          </cell>
          <cell r="E2233">
            <v>8196</v>
          </cell>
          <cell r="F2233">
            <v>357909</v>
          </cell>
          <cell r="G2233">
            <v>199619</v>
          </cell>
          <cell r="H2233">
            <v>52420</v>
          </cell>
          <cell r="I2233">
            <v>44724</v>
          </cell>
          <cell r="J2233" t="b">
            <v>0</v>
          </cell>
        </row>
        <row r="2234">
          <cell r="A2234">
            <v>200205003</v>
          </cell>
          <cell r="B2234">
            <v>37043</v>
          </cell>
          <cell r="C2234">
            <v>658285</v>
          </cell>
          <cell r="D2234">
            <v>610108</v>
          </cell>
          <cell r="E2234">
            <v>48177</v>
          </cell>
          <cell r="F2234">
            <v>436778</v>
          </cell>
          <cell r="G2234">
            <v>205097</v>
          </cell>
          <cell r="H2234">
            <v>73501</v>
          </cell>
          <cell r="I2234">
            <v>69224</v>
          </cell>
          <cell r="J2234" t="b">
            <v>0</v>
          </cell>
        </row>
        <row r="2235">
          <cell r="A2235">
            <v>200205003</v>
          </cell>
          <cell r="B2235">
            <v>37408</v>
          </cell>
          <cell r="C2235">
            <v>637451</v>
          </cell>
          <cell r="D2235">
            <v>562514</v>
          </cell>
          <cell r="E2235">
            <v>74937</v>
          </cell>
          <cell r="F2235">
            <v>459455</v>
          </cell>
          <cell r="G2235">
            <v>203003</v>
          </cell>
          <cell r="H2235">
            <v>53974</v>
          </cell>
          <cell r="I2235">
            <v>51215</v>
          </cell>
          <cell r="J2235" t="b">
            <v>0</v>
          </cell>
        </row>
        <row r="2236">
          <cell r="A2236">
            <v>200205003</v>
          </cell>
          <cell r="B2236">
            <v>37773</v>
          </cell>
          <cell r="C2236">
            <v>559846</v>
          </cell>
          <cell r="D2236">
            <v>494435</v>
          </cell>
          <cell r="E2236">
            <v>65411</v>
          </cell>
          <cell r="F2236">
            <v>436404</v>
          </cell>
          <cell r="G2236">
            <v>201265</v>
          </cell>
          <cell r="H2236">
            <v>57569</v>
          </cell>
          <cell r="I2236">
            <v>56154</v>
          </cell>
          <cell r="J2236" t="b">
            <v>0</v>
          </cell>
        </row>
        <row r="2237">
          <cell r="A2237">
            <v>200205003</v>
          </cell>
          <cell r="B2237">
            <v>38139</v>
          </cell>
          <cell r="C2237">
            <v>540369</v>
          </cell>
          <cell r="D2237">
            <v>470000</v>
          </cell>
          <cell r="E2237">
            <v>70369</v>
          </cell>
          <cell r="F2237">
            <v>552409</v>
          </cell>
          <cell r="G2237">
            <v>194746</v>
          </cell>
          <cell r="H2237">
            <v>80772</v>
          </cell>
          <cell r="I2237">
            <v>76812</v>
          </cell>
          <cell r="J2237" t="b">
            <v>0</v>
          </cell>
        </row>
        <row r="2238">
          <cell r="A2238">
            <v>200205004</v>
          </cell>
          <cell r="B2238">
            <v>36770</v>
          </cell>
          <cell r="C2238">
            <v>22155</v>
          </cell>
          <cell r="D2238">
            <v>3462</v>
          </cell>
          <cell r="E2238">
            <v>18693</v>
          </cell>
          <cell r="F2238">
            <v>63723</v>
          </cell>
          <cell r="G2238">
            <v>60674</v>
          </cell>
          <cell r="H2238">
            <v>9315</v>
          </cell>
          <cell r="I2238">
            <v>11277</v>
          </cell>
          <cell r="J2238" t="b">
            <v>1</v>
          </cell>
        </row>
        <row r="2239">
          <cell r="A2239">
            <v>200205004</v>
          </cell>
          <cell r="B2239">
            <v>37135</v>
          </cell>
          <cell r="C2239">
            <v>942635</v>
          </cell>
          <cell r="D2239">
            <v>598815</v>
          </cell>
          <cell r="E2239">
            <v>343820</v>
          </cell>
          <cell r="F2239">
            <v>115809</v>
          </cell>
          <cell r="G2239">
            <v>109524</v>
          </cell>
          <cell r="H2239">
            <v>-5917</v>
          </cell>
          <cell r="I2239">
            <v>387463</v>
          </cell>
          <cell r="J2239" t="b">
            <v>1</v>
          </cell>
        </row>
        <row r="2240">
          <cell r="A2240">
            <v>200205004</v>
          </cell>
          <cell r="B2240">
            <v>37500</v>
          </cell>
          <cell r="C2240">
            <v>1194568</v>
          </cell>
          <cell r="D2240">
            <v>475667</v>
          </cell>
          <cell r="E2240">
            <v>718901</v>
          </cell>
          <cell r="F2240">
            <v>185414</v>
          </cell>
          <cell r="G2240">
            <v>178485</v>
          </cell>
          <cell r="H2240">
            <v>-21835</v>
          </cell>
          <cell r="I2240">
            <v>415167</v>
          </cell>
          <cell r="J2240" t="b">
            <v>1</v>
          </cell>
        </row>
        <row r="2241">
          <cell r="A2241">
            <v>200205004</v>
          </cell>
          <cell r="B2241">
            <v>38169</v>
          </cell>
          <cell r="C2241">
            <v>60922</v>
          </cell>
          <cell r="D2241">
            <v>41929</v>
          </cell>
          <cell r="E2241">
            <v>18992</v>
          </cell>
          <cell r="F2241">
            <v>106498</v>
          </cell>
          <cell r="G2241">
            <v>106498</v>
          </cell>
          <cell r="H2241">
            <v>14379</v>
          </cell>
          <cell r="I2241">
            <v>14320</v>
          </cell>
          <cell r="J2241" t="b">
            <v>0</v>
          </cell>
        </row>
        <row r="2242">
          <cell r="A2242">
            <v>200205004</v>
          </cell>
          <cell r="B2242">
            <v>38550</v>
          </cell>
          <cell r="C2242">
            <v>106580</v>
          </cell>
          <cell r="D2242">
            <v>53537</v>
          </cell>
          <cell r="E2242">
            <v>53042</v>
          </cell>
          <cell r="F2242">
            <v>320442</v>
          </cell>
          <cell r="G2242">
            <v>320442</v>
          </cell>
          <cell r="H2242">
            <v>54767</v>
          </cell>
          <cell r="I2242">
            <v>54922</v>
          </cell>
          <cell r="J2242" t="b">
            <v>0</v>
          </cell>
        </row>
        <row r="2243">
          <cell r="A2243">
            <v>200205004</v>
          </cell>
          <cell r="B2243">
            <v>38899</v>
          </cell>
          <cell r="C2243">
            <v>101921</v>
          </cell>
          <cell r="D2243">
            <v>17672</v>
          </cell>
          <cell r="E2243">
            <v>84249</v>
          </cell>
          <cell r="F2243">
            <v>357856</v>
          </cell>
          <cell r="G2243">
            <v>357856</v>
          </cell>
          <cell r="H2243">
            <v>52244</v>
          </cell>
          <cell r="I2243">
            <v>52292</v>
          </cell>
          <cell r="J2243" t="b">
            <v>0</v>
          </cell>
        </row>
        <row r="2244">
          <cell r="A2244">
            <v>200205004</v>
          </cell>
          <cell r="B2244">
            <v>39264</v>
          </cell>
          <cell r="C2244">
            <v>153452</v>
          </cell>
          <cell r="D2244">
            <v>33774</v>
          </cell>
          <cell r="E2244">
            <v>119678</v>
          </cell>
          <cell r="F2244">
            <v>407160</v>
          </cell>
          <cell r="G2244">
            <v>407160</v>
          </cell>
          <cell r="H2244">
            <v>58652</v>
          </cell>
          <cell r="I2244">
            <v>58864</v>
          </cell>
          <cell r="J2244" t="b">
            <v>0</v>
          </cell>
        </row>
        <row r="2245">
          <cell r="A2245">
            <v>200205005</v>
          </cell>
          <cell r="B2245">
            <v>36951</v>
          </cell>
          <cell r="C2245">
            <v>331974</v>
          </cell>
          <cell r="D2245">
            <v>80402</v>
          </cell>
          <cell r="E2245">
            <v>251572</v>
          </cell>
          <cell r="F2245">
            <v>423685</v>
          </cell>
          <cell r="G2245">
            <v>222484</v>
          </cell>
          <cell r="H2245">
            <v>153007</v>
          </cell>
          <cell r="I2245">
            <v>153915</v>
          </cell>
          <cell r="J2245" t="b">
            <v>0</v>
          </cell>
        </row>
        <row r="2246">
          <cell r="A2246">
            <v>200205005</v>
          </cell>
          <cell r="B2246">
            <v>37316</v>
          </cell>
          <cell r="C2246">
            <v>495519</v>
          </cell>
          <cell r="D2246">
            <v>131752</v>
          </cell>
          <cell r="E2246">
            <v>363767</v>
          </cell>
          <cell r="F2246">
            <v>431475</v>
          </cell>
          <cell r="G2246">
            <v>288467</v>
          </cell>
          <cell r="H2246">
            <v>191049</v>
          </cell>
          <cell r="I2246">
            <v>192300</v>
          </cell>
          <cell r="J2246" t="b">
            <v>0</v>
          </cell>
        </row>
        <row r="2247">
          <cell r="A2247">
            <v>200205005</v>
          </cell>
          <cell r="B2247">
            <v>37681</v>
          </cell>
          <cell r="C2247">
            <v>646100</v>
          </cell>
          <cell r="D2247">
            <v>144615</v>
          </cell>
          <cell r="E2247">
            <v>501484</v>
          </cell>
          <cell r="F2247">
            <v>530157</v>
          </cell>
          <cell r="G2247">
            <v>358377</v>
          </cell>
          <cell r="H2247">
            <v>234467</v>
          </cell>
          <cell r="I2247">
            <v>235908</v>
          </cell>
          <cell r="J2247" t="b">
            <v>0</v>
          </cell>
        </row>
        <row r="2248">
          <cell r="A2248">
            <v>200205005</v>
          </cell>
          <cell r="B2248">
            <v>38047</v>
          </cell>
          <cell r="C2248">
            <v>870444</v>
          </cell>
          <cell r="D2248">
            <v>197744</v>
          </cell>
          <cell r="E2248">
            <v>672700</v>
          </cell>
          <cell r="F2248">
            <v>701699</v>
          </cell>
          <cell r="G2248">
            <v>449176</v>
          </cell>
          <cell r="H2248">
            <v>292153</v>
          </cell>
          <cell r="I2248">
            <v>293687</v>
          </cell>
          <cell r="J2248" t="b">
            <v>0</v>
          </cell>
        </row>
        <row r="2249">
          <cell r="A2249">
            <v>200205005</v>
          </cell>
          <cell r="B2249">
            <v>38412</v>
          </cell>
          <cell r="C2249">
            <v>1143080</v>
          </cell>
          <cell r="D2249">
            <v>278669</v>
          </cell>
          <cell r="E2249">
            <v>864411</v>
          </cell>
          <cell r="F2249">
            <v>757961</v>
          </cell>
          <cell r="G2249">
            <v>541082</v>
          </cell>
          <cell r="H2249">
            <v>326102</v>
          </cell>
          <cell r="I2249">
            <v>328227</v>
          </cell>
          <cell r="J2249" t="b">
            <v>0</v>
          </cell>
        </row>
        <row r="2250">
          <cell r="A2250">
            <v>200205006</v>
          </cell>
          <cell r="B2250">
            <v>37073</v>
          </cell>
          <cell r="C2250">
            <v>16706</v>
          </cell>
          <cell r="D2250">
            <v>8266</v>
          </cell>
          <cell r="E2250">
            <v>8440</v>
          </cell>
          <cell r="F2250">
            <v>14492</v>
          </cell>
          <cell r="H2250">
            <v>-87</v>
          </cell>
          <cell r="I2250">
            <v>-79</v>
          </cell>
          <cell r="J2250" t="b">
            <v>1</v>
          </cell>
        </row>
        <row r="2251">
          <cell r="A2251">
            <v>200205006</v>
          </cell>
          <cell r="B2251">
            <v>37135</v>
          </cell>
          <cell r="C2251">
            <v>23084</v>
          </cell>
          <cell r="D2251">
            <v>14438</v>
          </cell>
          <cell r="E2251">
            <v>8465</v>
          </cell>
          <cell r="F2251">
            <v>4364</v>
          </cell>
          <cell r="H2251">
            <v>300</v>
          </cell>
          <cell r="I2251">
            <v>302</v>
          </cell>
          <cell r="J2251" t="b">
            <v>1</v>
          </cell>
        </row>
        <row r="2252">
          <cell r="A2252">
            <v>200205006</v>
          </cell>
          <cell r="B2252">
            <v>37500</v>
          </cell>
          <cell r="C2252">
            <v>20087</v>
          </cell>
          <cell r="D2252">
            <v>7118</v>
          </cell>
          <cell r="E2252">
            <v>12968</v>
          </cell>
          <cell r="F2252">
            <v>47511</v>
          </cell>
          <cell r="H2252">
            <v>5777</v>
          </cell>
          <cell r="I2252">
            <v>6081</v>
          </cell>
          <cell r="J2252" t="b">
            <v>1</v>
          </cell>
        </row>
        <row r="2253">
          <cell r="A2253">
            <v>200205007</v>
          </cell>
          <cell r="B2253">
            <v>37135</v>
          </cell>
          <cell r="C2253">
            <v>20254</v>
          </cell>
          <cell r="D2253">
            <v>10052</v>
          </cell>
          <cell r="E2253">
            <v>10000</v>
          </cell>
          <cell r="F2253">
            <v>35519</v>
          </cell>
          <cell r="G2253">
            <v>17844</v>
          </cell>
          <cell r="H2253">
            <v>219</v>
          </cell>
          <cell r="I2253">
            <v>525</v>
          </cell>
          <cell r="J2253" t="b">
            <v>0</v>
          </cell>
        </row>
        <row r="2254">
          <cell r="A2254">
            <v>200205007</v>
          </cell>
          <cell r="B2254">
            <v>37500</v>
          </cell>
          <cell r="C2254">
            <v>50540</v>
          </cell>
          <cell r="D2254">
            <v>39881</v>
          </cell>
          <cell r="E2254">
            <v>10000</v>
          </cell>
          <cell r="F2254">
            <v>112443</v>
          </cell>
          <cell r="G2254">
            <v>61534</v>
          </cell>
          <cell r="H2254">
            <v>472</v>
          </cell>
          <cell r="I2254">
            <v>1028</v>
          </cell>
          <cell r="J2254" t="b">
            <v>0</v>
          </cell>
        </row>
        <row r="2255">
          <cell r="A2255">
            <v>200205007</v>
          </cell>
          <cell r="B2255">
            <v>37865</v>
          </cell>
          <cell r="C2255">
            <v>65784</v>
          </cell>
          <cell r="D2255">
            <v>52095</v>
          </cell>
          <cell r="E2255">
            <v>10000</v>
          </cell>
          <cell r="F2255">
            <v>220550</v>
          </cell>
          <cell r="G2255">
            <v>124180</v>
          </cell>
          <cell r="H2255">
            <v>2807</v>
          </cell>
          <cell r="I2255">
            <v>5697</v>
          </cell>
          <cell r="J2255" t="b">
            <v>0</v>
          </cell>
        </row>
        <row r="2256">
          <cell r="A2256">
            <v>200205007</v>
          </cell>
          <cell r="B2256">
            <v>38231</v>
          </cell>
          <cell r="C2256">
            <v>90845</v>
          </cell>
          <cell r="D2256">
            <v>70211</v>
          </cell>
          <cell r="E2256">
            <v>11750</v>
          </cell>
          <cell r="F2256">
            <v>288688</v>
          </cell>
          <cell r="G2256">
            <v>140624</v>
          </cell>
          <cell r="H2256">
            <v>6311</v>
          </cell>
          <cell r="I2256">
            <v>5854</v>
          </cell>
          <cell r="J2256" t="b">
            <v>0</v>
          </cell>
        </row>
        <row r="2257">
          <cell r="A2257">
            <v>200205007</v>
          </cell>
          <cell r="B2257">
            <v>38596</v>
          </cell>
          <cell r="C2257">
            <v>94318</v>
          </cell>
          <cell r="D2257">
            <v>71343</v>
          </cell>
          <cell r="E2257">
            <v>11750</v>
          </cell>
          <cell r="F2257">
            <v>337649</v>
          </cell>
          <cell r="G2257">
            <v>157733</v>
          </cell>
          <cell r="H2257">
            <v>5672</v>
          </cell>
          <cell r="I2257">
            <v>4993</v>
          </cell>
          <cell r="J2257" t="b">
            <v>0</v>
          </cell>
        </row>
        <row r="2258">
          <cell r="A2258">
            <v>200205007</v>
          </cell>
          <cell r="B2258">
            <v>38961</v>
          </cell>
          <cell r="C2258">
            <v>94353</v>
          </cell>
          <cell r="D2258">
            <v>70649</v>
          </cell>
          <cell r="E2258">
            <v>23704</v>
          </cell>
          <cell r="F2258">
            <v>384717</v>
          </cell>
          <cell r="G2258">
            <v>159164</v>
          </cell>
          <cell r="H2258">
            <v>2112</v>
          </cell>
          <cell r="I2258">
            <v>1741</v>
          </cell>
          <cell r="J2258" t="b">
            <v>0</v>
          </cell>
        </row>
        <row r="2259">
          <cell r="A2259">
            <v>200205007</v>
          </cell>
          <cell r="B2259">
            <v>39326</v>
          </cell>
          <cell r="C2259">
            <v>98451</v>
          </cell>
          <cell r="D2259">
            <v>72003</v>
          </cell>
          <cell r="E2259">
            <v>26448</v>
          </cell>
          <cell r="F2259">
            <v>411015</v>
          </cell>
          <cell r="G2259">
            <v>165864</v>
          </cell>
          <cell r="H2259">
            <v>5381</v>
          </cell>
          <cell r="I2259">
            <v>4893</v>
          </cell>
          <cell r="J2259" t="b">
            <v>0</v>
          </cell>
        </row>
        <row r="2260">
          <cell r="A2260">
            <v>200205008</v>
          </cell>
          <cell r="B2260">
            <v>36220</v>
          </cell>
          <cell r="C2260">
            <v>20121</v>
          </cell>
          <cell r="D2260">
            <v>8954</v>
          </cell>
          <cell r="E2260">
            <v>11166</v>
          </cell>
          <cell r="F2260">
            <v>57</v>
          </cell>
          <cell r="H2260">
            <v>-36465</v>
          </cell>
          <cell r="I2260">
            <v>-36355</v>
          </cell>
          <cell r="J2260" t="b">
            <v>0</v>
          </cell>
        </row>
        <row r="2261">
          <cell r="A2261">
            <v>200205008</v>
          </cell>
          <cell r="B2261">
            <v>36586</v>
          </cell>
          <cell r="C2261">
            <v>40876</v>
          </cell>
          <cell r="D2261">
            <v>29373</v>
          </cell>
          <cell r="E2261">
            <v>11502</v>
          </cell>
          <cell r="F2261">
            <v>123315</v>
          </cell>
          <cell r="H2261">
            <v>-8951</v>
          </cell>
          <cell r="I2261">
            <v>-7193</v>
          </cell>
          <cell r="J2261" t="b">
            <v>0</v>
          </cell>
        </row>
        <row r="2262">
          <cell r="A2262">
            <v>200205008</v>
          </cell>
          <cell r="B2262">
            <v>36951</v>
          </cell>
          <cell r="C2262">
            <v>55156</v>
          </cell>
          <cell r="D2262">
            <v>25619</v>
          </cell>
          <cell r="E2262">
            <v>29536</v>
          </cell>
          <cell r="F2262">
            <v>224016</v>
          </cell>
          <cell r="H2262">
            <v>8866</v>
          </cell>
          <cell r="I2262">
            <v>27626</v>
          </cell>
          <cell r="J2262" t="b">
            <v>0</v>
          </cell>
        </row>
        <row r="2263">
          <cell r="A2263">
            <v>200205008</v>
          </cell>
          <cell r="B2263">
            <v>38777</v>
          </cell>
          <cell r="C2263">
            <v>531748</v>
          </cell>
          <cell r="D2263">
            <v>291141</v>
          </cell>
          <cell r="E2263">
            <v>240607</v>
          </cell>
          <cell r="F2263">
            <v>2059623</v>
          </cell>
          <cell r="G2263">
            <v>1168925</v>
          </cell>
          <cell r="H2263">
            <v>99302</v>
          </cell>
          <cell r="I2263">
            <v>100509</v>
          </cell>
          <cell r="J2263" t="b">
            <v>0</v>
          </cell>
        </row>
        <row r="2264">
          <cell r="A2264">
            <v>200205008</v>
          </cell>
          <cell r="B2264">
            <v>39142</v>
          </cell>
          <cell r="C2264">
            <v>549395</v>
          </cell>
          <cell r="D2264">
            <v>266309</v>
          </cell>
          <cell r="E2264">
            <v>283086</v>
          </cell>
          <cell r="F2264">
            <v>2084908</v>
          </cell>
          <cell r="G2264">
            <v>1163978</v>
          </cell>
          <cell r="H2264">
            <v>86353</v>
          </cell>
          <cell r="I2264">
            <v>90027</v>
          </cell>
          <cell r="J2264" t="b">
            <v>0</v>
          </cell>
        </row>
        <row r="2265">
          <cell r="A2265">
            <v>200205008</v>
          </cell>
          <cell r="B2265">
            <v>39508</v>
          </cell>
          <cell r="C2265">
            <v>593375</v>
          </cell>
          <cell r="D2265">
            <v>275851</v>
          </cell>
          <cell r="E2265">
            <v>317524</v>
          </cell>
          <cell r="F2265">
            <v>2218045</v>
          </cell>
          <cell r="G2265">
            <v>1275840</v>
          </cell>
          <cell r="H2265">
            <v>69692</v>
          </cell>
          <cell r="I2265">
            <v>75098</v>
          </cell>
          <cell r="J2265" t="b">
            <v>0</v>
          </cell>
        </row>
        <row r="2266">
          <cell r="A2266">
            <v>200205009</v>
          </cell>
          <cell r="B2266">
            <v>36951</v>
          </cell>
          <cell r="C2266">
            <v>40653532</v>
          </cell>
          <cell r="D2266">
            <v>39478358</v>
          </cell>
          <cell r="E2266">
            <v>1175173</v>
          </cell>
          <cell r="F2266">
            <v>4055151</v>
          </cell>
          <cell r="G2266">
            <v>3280404</v>
          </cell>
          <cell r="H2266">
            <v>297984</v>
          </cell>
          <cell r="I2266">
            <v>129350</v>
          </cell>
          <cell r="J2266" t="b">
            <v>1</v>
          </cell>
        </row>
        <row r="2267">
          <cell r="A2267">
            <v>200205009</v>
          </cell>
          <cell r="B2267">
            <v>37316</v>
          </cell>
          <cell r="C2267">
            <v>39218110</v>
          </cell>
          <cell r="D2267">
            <v>37983903</v>
          </cell>
          <cell r="E2267">
            <v>1234207</v>
          </cell>
          <cell r="F2267">
            <v>4013890</v>
          </cell>
          <cell r="G2267">
            <v>3224342</v>
          </cell>
          <cell r="H2267">
            <v>284770</v>
          </cell>
          <cell r="I2267">
            <v>105466</v>
          </cell>
          <cell r="J2267" t="b">
            <v>1</v>
          </cell>
        </row>
        <row r="2268">
          <cell r="A2268">
            <v>200205009</v>
          </cell>
          <cell r="B2268">
            <v>37681</v>
          </cell>
          <cell r="C2268">
            <v>38997116</v>
          </cell>
          <cell r="D2268">
            <v>37630160</v>
          </cell>
          <cell r="E2268">
            <v>1366955</v>
          </cell>
          <cell r="F2268">
            <v>4149909</v>
          </cell>
          <cell r="G2268">
            <v>107712</v>
          </cell>
          <cell r="H2268">
            <v>412433</v>
          </cell>
          <cell r="I2268">
            <v>238196</v>
          </cell>
          <cell r="J2268" t="b">
            <v>1</v>
          </cell>
        </row>
        <row r="2269">
          <cell r="A2269">
            <v>200205009</v>
          </cell>
          <cell r="B2269">
            <v>38047</v>
          </cell>
          <cell r="C2269">
            <v>38391194</v>
          </cell>
          <cell r="D2269">
            <v>36876969</v>
          </cell>
          <cell r="E2269">
            <v>1514225</v>
          </cell>
          <cell r="F2269">
            <v>4105354</v>
          </cell>
          <cell r="G2269">
            <v>107712</v>
          </cell>
          <cell r="H2269">
            <v>394046</v>
          </cell>
          <cell r="I2269">
            <v>227888</v>
          </cell>
          <cell r="J2269" t="b">
            <v>1</v>
          </cell>
        </row>
        <row r="2270">
          <cell r="A2270">
            <v>200205010</v>
          </cell>
          <cell r="B2270">
            <v>36951</v>
          </cell>
          <cell r="C2270">
            <v>225569</v>
          </cell>
          <cell r="D2270">
            <v>208721</v>
          </cell>
          <cell r="E2270">
            <v>16848</v>
          </cell>
          <cell r="F2270">
            <v>342965</v>
          </cell>
          <cell r="G2270">
            <v>162456</v>
          </cell>
          <cell r="H2270">
            <v>8490</v>
          </cell>
          <cell r="I2270">
            <v>2788</v>
          </cell>
          <cell r="J2270" t="b">
            <v>0</v>
          </cell>
        </row>
        <row r="2271">
          <cell r="A2271">
            <v>200205010</v>
          </cell>
          <cell r="B2271">
            <v>37681</v>
          </cell>
          <cell r="C2271">
            <v>137544</v>
          </cell>
          <cell r="D2271">
            <v>73028</v>
          </cell>
          <cell r="E2271">
            <v>64516</v>
          </cell>
          <cell r="F2271">
            <v>253647</v>
          </cell>
          <cell r="G2271">
            <v>166391</v>
          </cell>
          <cell r="H2271">
            <v>7403</v>
          </cell>
          <cell r="I2271">
            <v>7398</v>
          </cell>
          <cell r="J2271" t="b">
            <v>0</v>
          </cell>
        </row>
        <row r="2272">
          <cell r="A2272">
            <v>200205010</v>
          </cell>
          <cell r="B2272">
            <v>38047</v>
          </cell>
          <cell r="C2272">
            <v>135844</v>
          </cell>
          <cell r="D2272">
            <v>70287</v>
          </cell>
          <cell r="E2272">
            <v>65556</v>
          </cell>
          <cell r="F2272">
            <v>213373</v>
          </cell>
          <cell r="G2272">
            <v>183589</v>
          </cell>
          <cell r="H2272">
            <v>1016</v>
          </cell>
          <cell r="I2272">
            <v>1742</v>
          </cell>
          <cell r="J2272" t="b">
            <v>0</v>
          </cell>
        </row>
        <row r="2273">
          <cell r="A2273">
            <v>200205011</v>
          </cell>
          <cell r="B2273">
            <v>37956</v>
          </cell>
          <cell r="C2273">
            <v>84095</v>
          </cell>
          <cell r="D2273">
            <v>22179</v>
          </cell>
          <cell r="E2273">
            <v>61915</v>
          </cell>
          <cell r="F2273">
            <v>256715</v>
          </cell>
          <cell r="H2273">
            <v>5376</v>
          </cell>
          <cell r="I2273">
            <v>7046</v>
          </cell>
          <cell r="J2273" t="b">
            <v>0</v>
          </cell>
        </row>
        <row r="2274">
          <cell r="A2274">
            <v>200205011</v>
          </cell>
          <cell r="B2274">
            <v>38687</v>
          </cell>
          <cell r="C2274">
            <v>121143</v>
          </cell>
          <cell r="D2274">
            <v>48147</v>
          </cell>
          <cell r="E2274">
            <v>72996</v>
          </cell>
          <cell r="F2274">
            <v>297337</v>
          </cell>
          <cell r="G2274">
            <v>96725</v>
          </cell>
          <cell r="H2274">
            <v>6566</v>
          </cell>
          <cell r="I2274">
            <v>8232</v>
          </cell>
          <cell r="J2274" t="b">
            <v>0</v>
          </cell>
        </row>
        <row r="2275">
          <cell r="A2275">
            <v>200205011</v>
          </cell>
          <cell r="B2275">
            <v>39052</v>
          </cell>
          <cell r="C2275">
            <v>120459</v>
          </cell>
          <cell r="D2275">
            <v>51191</v>
          </cell>
          <cell r="E2275">
            <v>69268</v>
          </cell>
          <cell r="F2275">
            <v>318456</v>
          </cell>
          <cell r="G2275">
            <v>88205</v>
          </cell>
          <cell r="H2275">
            <v>2808</v>
          </cell>
          <cell r="I2275">
            <v>5378</v>
          </cell>
          <cell r="J2275" t="b">
            <v>0</v>
          </cell>
        </row>
        <row r="2276">
          <cell r="A2276">
            <v>200205011</v>
          </cell>
          <cell r="B2276">
            <v>39417</v>
          </cell>
          <cell r="C2276">
            <v>107829</v>
          </cell>
          <cell r="D2276">
            <v>39770</v>
          </cell>
          <cell r="E2276">
            <v>68059</v>
          </cell>
          <cell r="F2276">
            <v>269842</v>
          </cell>
          <cell r="G2276">
            <v>55252</v>
          </cell>
          <cell r="H2276">
            <v>-8946</v>
          </cell>
          <cell r="I2276">
            <v>-428</v>
          </cell>
          <cell r="J2276" t="b">
            <v>0</v>
          </cell>
        </row>
        <row r="2277">
          <cell r="A2277">
            <v>200205012</v>
          </cell>
          <cell r="B2277">
            <v>36647</v>
          </cell>
          <cell r="C2277">
            <v>172681</v>
          </cell>
          <cell r="D2277">
            <v>158295</v>
          </cell>
          <cell r="E2277">
            <v>10000</v>
          </cell>
          <cell r="F2277">
            <v>67810</v>
          </cell>
          <cell r="G2277">
            <v>16739</v>
          </cell>
          <cell r="H2277">
            <v>3287</v>
          </cell>
          <cell r="I2277">
            <v>3240</v>
          </cell>
          <cell r="J2277" t="b">
            <v>1</v>
          </cell>
        </row>
        <row r="2278">
          <cell r="A2278">
            <v>200205012</v>
          </cell>
          <cell r="B2278">
            <v>37012</v>
          </cell>
          <cell r="C2278">
            <v>157032</v>
          </cell>
          <cell r="D2278">
            <v>139193</v>
          </cell>
          <cell r="E2278">
            <v>10000</v>
          </cell>
          <cell r="F2278">
            <v>414020</v>
          </cell>
          <cell r="G2278">
            <v>110660</v>
          </cell>
          <cell r="H2278">
            <v>3924</v>
          </cell>
          <cell r="I2278">
            <v>2976</v>
          </cell>
          <cell r="J2278" t="b">
            <v>1</v>
          </cell>
        </row>
        <row r="2279">
          <cell r="A2279">
            <v>200205012</v>
          </cell>
          <cell r="B2279">
            <v>37377</v>
          </cell>
          <cell r="C2279">
            <v>146769</v>
          </cell>
          <cell r="D2279">
            <v>126354</v>
          </cell>
          <cell r="E2279">
            <v>10000</v>
          </cell>
          <cell r="F2279">
            <v>450101</v>
          </cell>
          <cell r="G2279">
            <v>116913</v>
          </cell>
          <cell r="H2279">
            <v>759</v>
          </cell>
          <cell r="I2279">
            <v>943</v>
          </cell>
          <cell r="J2279" t="b">
            <v>1</v>
          </cell>
        </row>
        <row r="2280">
          <cell r="A2280">
            <v>200205013</v>
          </cell>
          <cell r="B2280">
            <v>37681</v>
          </cell>
          <cell r="C2280">
            <v>289816</v>
          </cell>
          <cell r="D2280">
            <v>180610</v>
          </cell>
          <cell r="E2280">
            <v>109206</v>
          </cell>
          <cell r="F2280">
            <v>923776</v>
          </cell>
          <cell r="G2280">
            <v>67096</v>
          </cell>
          <cell r="H2280">
            <v>7959</v>
          </cell>
          <cell r="I2280">
            <v>7110</v>
          </cell>
          <cell r="J2280" t="b">
            <v>0</v>
          </cell>
        </row>
        <row r="2281">
          <cell r="A2281">
            <v>200205013</v>
          </cell>
          <cell r="B2281">
            <v>38169</v>
          </cell>
          <cell r="C2281">
            <v>339437</v>
          </cell>
          <cell r="D2281">
            <v>211500</v>
          </cell>
          <cell r="E2281">
            <v>127937</v>
          </cell>
          <cell r="F2281">
            <v>1169607</v>
          </cell>
          <cell r="G2281">
            <v>86708</v>
          </cell>
          <cell r="H2281">
            <v>5752</v>
          </cell>
          <cell r="I2281">
            <v>11322</v>
          </cell>
          <cell r="J2281" t="b">
            <v>0</v>
          </cell>
        </row>
        <row r="2282">
          <cell r="A2282">
            <v>200205013</v>
          </cell>
          <cell r="B2282">
            <v>38534</v>
          </cell>
          <cell r="C2282">
            <v>370732</v>
          </cell>
          <cell r="D2282">
            <v>235310</v>
          </cell>
          <cell r="E2282">
            <v>135422</v>
          </cell>
          <cell r="F2282">
            <v>1145317</v>
          </cell>
          <cell r="G2282">
            <v>114650</v>
          </cell>
          <cell r="H2282">
            <v>10907</v>
          </cell>
          <cell r="I2282">
            <v>11185</v>
          </cell>
          <cell r="J2282" t="b">
            <v>0</v>
          </cell>
        </row>
        <row r="2283">
          <cell r="A2283">
            <v>200205013</v>
          </cell>
          <cell r="B2283">
            <v>38899</v>
          </cell>
          <cell r="C2283">
            <v>503853</v>
          </cell>
          <cell r="D2283">
            <v>343268</v>
          </cell>
          <cell r="E2283">
            <v>160585</v>
          </cell>
          <cell r="F2283">
            <v>1423579</v>
          </cell>
          <cell r="G2283">
            <v>132527</v>
          </cell>
          <cell r="H2283">
            <v>32241</v>
          </cell>
          <cell r="I2283">
            <v>38187</v>
          </cell>
          <cell r="J2283" t="b">
            <v>0</v>
          </cell>
        </row>
        <row r="2284">
          <cell r="A2284">
            <v>200205013</v>
          </cell>
          <cell r="B2284">
            <v>39356</v>
          </cell>
          <cell r="C2284">
            <v>293207</v>
          </cell>
          <cell r="D2284">
            <v>121183</v>
          </cell>
          <cell r="E2284">
            <v>172024</v>
          </cell>
          <cell r="F2284">
            <v>900889</v>
          </cell>
          <cell r="G2284">
            <v>142979</v>
          </cell>
          <cell r="H2284">
            <v>3033</v>
          </cell>
          <cell r="I2284">
            <v>4524</v>
          </cell>
          <cell r="J2284" t="b">
            <v>0</v>
          </cell>
        </row>
        <row r="2285">
          <cell r="A2285">
            <v>200205014</v>
          </cell>
          <cell r="B2285">
            <v>36951</v>
          </cell>
          <cell r="C2285">
            <v>1278879</v>
          </cell>
          <cell r="D2285">
            <v>1229846</v>
          </cell>
          <cell r="E2285">
            <v>49032</v>
          </cell>
          <cell r="F2285">
            <v>1112895</v>
          </cell>
          <cell r="G2285">
            <v>276591</v>
          </cell>
          <cell r="H2285">
            <v>19845</v>
          </cell>
          <cell r="I2285">
            <v>7263</v>
          </cell>
          <cell r="J2285" t="b">
            <v>0</v>
          </cell>
        </row>
        <row r="2286">
          <cell r="A2286">
            <v>200205014</v>
          </cell>
          <cell r="B2286">
            <v>37316</v>
          </cell>
          <cell r="C2286">
            <v>2030364</v>
          </cell>
          <cell r="D2286">
            <v>1970472</v>
          </cell>
          <cell r="E2286">
            <v>59891</v>
          </cell>
          <cell r="F2286">
            <v>1538080</v>
          </cell>
          <cell r="G2286">
            <v>289608</v>
          </cell>
          <cell r="H2286">
            <v>69984</v>
          </cell>
          <cell r="I2286">
            <v>46151</v>
          </cell>
          <cell r="J2286" t="b">
            <v>0</v>
          </cell>
        </row>
        <row r="2287">
          <cell r="A2287">
            <v>200205014</v>
          </cell>
          <cell r="B2287">
            <v>37681</v>
          </cell>
          <cell r="C2287">
            <v>1894170</v>
          </cell>
          <cell r="D2287">
            <v>1823731</v>
          </cell>
          <cell r="E2287">
            <v>70439</v>
          </cell>
          <cell r="F2287">
            <v>1656173</v>
          </cell>
          <cell r="G2287">
            <v>289645</v>
          </cell>
          <cell r="H2287">
            <v>50515</v>
          </cell>
          <cell r="I2287">
            <v>36319</v>
          </cell>
          <cell r="J2287" t="b">
            <v>0</v>
          </cell>
        </row>
        <row r="2288">
          <cell r="A2288">
            <v>200205014</v>
          </cell>
          <cell r="B2288">
            <v>38047</v>
          </cell>
          <cell r="C2288">
            <v>1847322</v>
          </cell>
          <cell r="D2288">
            <v>1770742</v>
          </cell>
          <cell r="E2288">
            <v>76574</v>
          </cell>
          <cell r="F2288">
            <v>1729976</v>
          </cell>
          <cell r="G2288">
            <v>301335</v>
          </cell>
          <cell r="H2288">
            <v>62616</v>
          </cell>
          <cell r="I2288">
            <v>33805</v>
          </cell>
          <cell r="J2288" t="b">
            <v>0</v>
          </cell>
        </row>
        <row r="2289">
          <cell r="A2289">
            <v>200205014</v>
          </cell>
          <cell r="B2289">
            <v>38412</v>
          </cell>
          <cell r="C2289">
            <v>2111463</v>
          </cell>
          <cell r="D2289">
            <v>2027674</v>
          </cell>
          <cell r="E2289">
            <v>83789</v>
          </cell>
          <cell r="F2289">
            <v>1687147</v>
          </cell>
          <cell r="G2289">
            <v>295558</v>
          </cell>
          <cell r="H2289">
            <v>35035</v>
          </cell>
          <cell r="I2289">
            <v>11555</v>
          </cell>
          <cell r="J2289" t="b">
            <v>0</v>
          </cell>
        </row>
        <row r="2290">
          <cell r="A2290">
            <v>200205014</v>
          </cell>
          <cell r="B2290">
            <v>38777</v>
          </cell>
          <cell r="C2290">
            <v>2169894</v>
          </cell>
          <cell r="D2290">
            <v>2103934</v>
          </cell>
          <cell r="E2290">
            <v>65959</v>
          </cell>
          <cell r="F2290">
            <v>1772453</v>
          </cell>
          <cell r="G2290">
            <v>269641</v>
          </cell>
          <cell r="H2290">
            <v>42980</v>
          </cell>
          <cell r="I2290">
            <v>10377</v>
          </cell>
          <cell r="J2290" t="b">
            <v>0</v>
          </cell>
        </row>
        <row r="2291">
          <cell r="A2291">
            <v>200205015</v>
          </cell>
          <cell r="B2291">
            <v>38047</v>
          </cell>
          <cell r="C2291">
            <v>135693</v>
          </cell>
          <cell r="D2291">
            <v>73898</v>
          </cell>
          <cell r="E2291">
            <v>61795</v>
          </cell>
          <cell r="F2291">
            <v>656602</v>
          </cell>
          <cell r="G2291">
            <v>218582</v>
          </cell>
          <cell r="H2291">
            <v>39574</v>
          </cell>
          <cell r="I2291">
            <v>40326</v>
          </cell>
          <cell r="J2291" t="b">
            <v>0</v>
          </cell>
        </row>
        <row r="2292">
          <cell r="A2292">
            <v>200205015</v>
          </cell>
          <cell r="B2292">
            <v>38412</v>
          </cell>
          <cell r="C2292">
            <v>182644</v>
          </cell>
          <cell r="D2292">
            <v>89861</v>
          </cell>
          <cell r="E2292">
            <v>92782</v>
          </cell>
          <cell r="F2292">
            <v>744079</v>
          </cell>
          <cell r="G2292">
            <v>271008</v>
          </cell>
          <cell r="H2292">
            <v>51732</v>
          </cell>
          <cell r="I2292">
            <v>52586</v>
          </cell>
          <cell r="J2292" t="b">
            <v>0</v>
          </cell>
        </row>
        <row r="2293">
          <cell r="A2293">
            <v>200205015</v>
          </cell>
          <cell r="B2293">
            <v>38777</v>
          </cell>
          <cell r="C2293">
            <v>216250</v>
          </cell>
          <cell r="D2293">
            <v>99314</v>
          </cell>
          <cell r="E2293">
            <v>116936</v>
          </cell>
          <cell r="F2293">
            <v>804326</v>
          </cell>
          <cell r="G2293">
            <v>311330</v>
          </cell>
          <cell r="H2293">
            <v>41093</v>
          </cell>
          <cell r="I2293">
            <v>42126</v>
          </cell>
          <cell r="J2293" t="b">
            <v>0</v>
          </cell>
        </row>
        <row r="2294">
          <cell r="A2294">
            <v>200205015</v>
          </cell>
          <cell r="B2294">
            <v>39142</v>
          </cell>
          <cell r="C2294">
            <v>258633</v>
          </cell>
          <cell r="D2294">
            <v>114064</v>
          </cell>
          <cell r="E2294">
            <v>144569</v>
          </cell>
          <cell r="F2294">
            <v>921686</v>
          </cell>
          <cell r="G2294">
            <v>377297</v>
          </cell>
          <cell r="H2294">
            <v>45480</v>
          </cell>
          <cell r="I2294">
            <v>46930</v>
          </cell>
          <cell r="J2294" t="b">
            <v>0</v>
          </cell>
        </row>
        <row r="2295">
          <cell r="A2295">
            <v>200205016</v>
          </cell>
          <cell r="B2295">
            <v>36770</v>
          </cell>
          <cell r="C2295">
            <v>71786</v>
          </cell>
          <cell r="D2295">
            <v>68692</v>
          </cell>
          <cell r="E2295">
            <v>3094</v>
          </cell>
          <cell r="F2295">
            <v>62790</v>
          </cell>
          <cell r="G2295">
            <v>59326</v>
          </cell>
          <cell r="H2295">
            <v>3285</v>
          </cell>
          <cell r="I2295">
            <v>3269</v>
          </cell>
          <cell r="J2295" t="b">
            <v>0</v>
          </cell>
        </row>
        <row r="2296">
          <cell r="A2296">
            <v>200205016</v>
          </cell>
          <cell r="B2296">
            <v>37135</v>
          </cell>
          <cell r="C2296">
            <v>54438</v>
          </cell>
          <cell r="D2296">
            <v>49110</v>
          </cell>
          <cell r="E2296">
            <v>5328</v>
          </cell>
          <cell r="F2296">
            <v>65825</v>
          </cell>
          <cell r="G2296">
            <v>64530</v>
          </cell>
          <cell r="H2296">
            <v>1085</v>
          </cell>
          <cell r="I2296">
            <v>2233</v>
          </cell>
          <cell r="J2296" t="b">
            <v>0</v>
          </cell>
        </row>
        <row r="2297">
          <cell r="A2297">
            <v>200205016</v>
          </cell>
          <cell r="B2297">
            <v>37500</v>
          </cell>
          <cell r="C2297">
            <v>55212</v>
          </cell>
          <cell r="D2297">
            <v>48720</v>
          </cell>
          <cell r="E2297">
            <v>6492</v>
          </cell>
          <cell r="F2297">
            <v>76536</v>
          </cell>
          <cell r="G2297">
            <v>71575</v>
          </cell>
          <cell r="H2297">
            <v>1475</v>
          </cell>
          <cell r="I2297">
            <v>1164</v>
          </cell>
          <cell r="J2297" t="b">
            <v>0</v>
          </cell>
        </row>
        <row r="2298">
          <cell r="A2298">
            <v>200205016</v>
          </cell>
          <cell r="B2298">
            <v>37865</v>
          </cell>
          <cell r="C2298">
            <v>59246</v>
          </cell>
          <cell r="D2298">
            <v>52066</v>
          </cell>
          <cell r="E2298">
            <v>7180</v>
          </cell>
          <cell r="F2298">
            <v>94570</v>
          </cell>
          <cell r="G2298">
            <v>81403</v>
          </cell>
          <cell r="H2298">
            <v>239</v>
          </cell>
          <cell r="I2298">
            <v>687</v>
          </cell>
          <cell r="J2298" t="b">
            <v>0</v>
          </cell>
        </row>
        <row r="2299">
          <cell r="A2299">
            <v>200205017</v>
          </cell>
          <cell r="B2299">
            <v>36861</v>
          </cell>
          <cell r="C2299">
            <v>78721</v>
          </cell>
          <cell r="D2299">
            <v>57266</v>
          </cell>
          <cell r="E2299">
            <v>21455</v>
          </cell>
          <cell r="F2299">
            <v>284884</v>
          </cell>
          <cell r="G2299">
            <v>107878</v>
          </cell>
          <cell r="H2299">
            <v>1417</v>
          </cell>
          <cell r="I2299">
            <v>1520</v>
          </cell>
          <cell r="J2299" t="b">
            <v>1</v>
          </cell>
        </row>
        <row r="2300">
          <cell r="A2300">
            <v>200205017</v>
          </cell>
          <cell r="B2300">
            <v>37226</v>
          </cell>
          <cell r="C2300">
            <v>89862</v>
          </cell>
          <cell r="D2300">
            <v>67538</v>
          </cell>
          <cell r="E2300">
            <v>22323</v>
          </cell>
          <cell r="F2300">
            <v>238259</v>
          </cell>
          <cell r="G2300">
            <v>117736</v>
          </cell>
          <cell r="H2300">
            <v>10260</v>
          </cell>
          <cell r="I2300">
            <v>1239</v>
          </cell>
          <cell r="J2300" t="b">
            <v>1</v>
          </cell>
        </row>
        <row r="2301">
          <cell r="A2301">
            <v>200205017</v>
          </cell>
          <cell r="B2301">
            <v>37591</v>
          </cell>
          <cell r="C2301">
            <v>103459</v>
          </cell>
          <cell r="D2301">
            <v>80383</v>
          </cell>
          <cell r="E2301">
            <v>23076</v>
          </cell>
          <cell r="F2301">
            <v>228047</v>
          </cell>
          <cell r="G2301">
            <v>122345</v>
          </cell>
          <cell r="H2301">
            <v>5535</v>
          </cell>
          <cell r="I2301">
            <v>5213</v>
          </cell>
          <cell r="J2301" t="b">
            <v>1</v>
          </cell>
        </row>
        <row r="2302">
          <cell r="A2302">
            <v>200205017</v>
          </cell>
          <cell r="B2302">
            <v>37956</v>
          </cell>
          <cell r="C2302">
            <v>129979</v>
          </cell>
          <cell r="D2302">
            <v>104272</v>
          </cell>
          <cell r="E2302">
            <v>25707</v>
          </cell>
          <cell r="F2302">
            <v>200433</v>
          </cell>
          <cell r="G2302">
            <v>116251</v>
          </cell>
          <cell r="H2302">
            <v>906</v>
          </cell>
          <cell r="I2302">
            <v>4361</v>
          </cell>
          <cell r="J2302" t="b">
            <v>1</v>
          </cell>
        </row>
        <row r="2303">
          <cell r="A2303">
            <v>200205018</v>
          </cell>
          <cell r="B2303">
            <v>38231</v>
          </cell>
          <cell r="C2303">
            <v>25989</v>
          </cell>
          <cell r="D2303">
            <v>14007</v>
          </cell>
          <cell r="E2303">
            <v>11981</v>
          </cell>
          <cell r="F2303">
            <v>134141</v>
          </cell>
          <cell r="G2303">
            <v>133133</v>
          </cell>
          <cell r="H2303">
            <v>999</v>
          </cell>
          <cell r="I2303">
            <v>1133</v>
          </cell>
          <cell r="J2303" t="b">
            <v>1</v>
          </cell>
        </row>
        <row r="2304">
          <cell r="A2304">
            <v>200205018</v>
          </cell>
          <cell r="B2304">
            <v>38596</v>
          </cell>
          <cell r="C2304">
            <v>29215</v>
          </cell>
          <cell r="D2304">
            <v>16840</v>
          </cell>
          <cell r="E2304">
            <v>12375</v>
          </cell>
          <cell r="F2304">
            <v>140497</v>
          </cell>
          <cell r="G2304">
            <v>139691</v>
          </cell>
          <cell r="H2304">
            <v>1086</v>
          </cell>
          <cell r="I2304">
            <v>1390</v>
          </cell>
          <cell r="J2304" t="b">
            <v>1</v>
          </cell>
        </row>
        <row r="2305">
          <cell r="A2305">
            <v>200205019</v>
          </cell>
          <cell r="B2305">
            <v>37257</v>
          </cell>
          <cell r="C2305">
            <v>1862251</v>
          </cell>
          <cell r="D2305">
            <v>1536395</v>
          </cell>
          <cell r="E2305">
            <v>10000</v>
          </cell>
          <cell r="F2305">
            <v>527129</v>
          </cell>
          <cell r="G2305">
            <v>10430</v>
          </cell>
          <cell r="H2305">
            <v>65589</v>
          </cell>
          <cell r="I2305">
            <v>39681</v>
          </cell>
          <cell r="J2305" t="b">
            <v>1</v>
          </cell>
        </row>
        <row r="2306">
          <cell r="A2306">
            <v>200205020</v>
          </cell>
          <cell r="B2306">
            <v>36586</v>
          </cell>
          <cell r="C2306">
            <v>92799</v>
          </cell>
          <cell r="D2306">
            <v>40838</v>
          </cell>
          <cell r="E2306">
            <v>51961</v>
          </cell>
          <cell r="F2306">
            <v>320025</v>
          </cell>
          <cell r="G2306">
            <v>20626</v>
          </cell>
          <cell r="H2306">
            <v>8655</v>
          </cell>
          <cell r="I2306">
            <v>8881</v>
          </cell>
          <cell r="J2306" t="b">
            <v>0</v>
          </cell>
        </row>
        <row r="2307">
          <cell r="A2307">
            <v>200205020</v>
          </cell>
          <cell r="B2307">
            <v>36951</v>
          </cell>
          <cell r="C2307">
            <v>94612</v>
          </cell>
          <cell r="D2307">
            <v>41524</v>
          </cell>
          <cell r="E2307">
            <v>53088</v>
          </cell>
          <cell r="F2307">
            <v>296340</v>
          </cell>
          <cell r="G2307">
            <v>21994</v>
          </cell>
          <cell r="H2307">
            <v>-1181</v>
          </cell>
          <cell r="I2307">
            <v>1333</v>
          </cell>
          <cell r="J2307" t="b">
            <v>0</v>
          </cell>
        </row>
        <row r="2308">
          <cell r="A2308">
            <v>200205020</v>
          </cell>
          <cell r="B2308">
            <v>37316</v>
          </cell>
          <cell r="C2308">
            <v>96541</v>
          </cell>
          <cell r="D2308">
            <v>43146</v>
          </cell>
          <cell r="E2308">
            <v>53395</v>
          </cell>
          <cell r="F2308">
            <v>290760</v>
          </cell>
          <cell r="G2308">
            <v>21911</v>
          </cell>
          <cell r="H2308">
            <v>-1077</v>
          </cell>
          <cell r="I2308">
            <v>1815</v>
          </cell>
          <cell r="J2308" t="b">
            <v>0</v>
          </cell>
        </row>
        <row r="2309">
          <cell r="A2309">
            <v>200205020</v>
          </cell>
          <cell r="B2309">
            <v>37681</v>
          </cell>
          <cell r="C2309">
            <v>99823</v>
          </cell>
          <cell r="D2309">
            <v>41839</v>
          </cell>
          <cell r="E2309">
            <v>57984</v>
          </cell>
          <cell r="F2309">
            <v>298253</v>
          </cell>
          <cell r="G2309">
            <v>25412</v>
          </cell>
          <cell r="H2309">
            <v>-1474</v>
          </cell>
          <cell r="I2309">
            <v>5167</v>
          </cell>
          <cell r="J2309" t="b">
            <v>0</v>
          </cell>
        </row>
        <row r="2310">
          <cell r="A2310">
            <v>200205020</v>
          </cell>
          <cell r="B2310">
            <v>38412</v>
          </cell>
          <cell r="C2310">
            <v>117929</v>
          </cell>
          <cell r="D2310">
            <v>47442</v>
          </cell>
          <cell r="E2310">
            <v>70487</v>
          </cell>
          <cell r="F2310">
            <v>291780</v>
          </cell>
          <cell r="G2310">
            <v>27846</v>
          </cell>
          <cell r="H2310">
            <v>-6459</v>
          </cell>
          <cell r="I2310">
            <v>4970</v>
          </cell>
          <cell r="J2310" t="b">
            <v>0</v>
          </cell>
        </row>
        <row r="2311">
          <cell r="A2311">
            <v>200205020</v>
          </cell>
          <cell r="B2311">
            <v>38777</v>
          </cell>
          <cell r="C2311">
            <v>133017</v>
          </cell>
          <cell r="D2311">
            <v>59505</v>
          </cell>
          <cell r="E2311">
            <v>73512</v>
          </cell>
          <cell r="F2311">
            <v>281464</v>
          </cell>
          <cell r="G2311">
            <v>28068</v>
          </cell>
          <cell r="H2311">
            <v>-16164</v>
          </cell>
          <cell r="I2311">
            <v>4064</v>
          </cell>
          <cell r="J2311" t="b">
            <v>0</v>
          </cell>
        </row>
        <row r="2312">
          <cell r="A2312">
            <v>200205020</v>
          </cell>
          <cell r="B2312">
            <v>39142</v>
          </cell>
          <cell r="C2312">
            <v>137321</v>
          </cell>
          <cell r="D2312">
            <v>60427</v>
          </cell>
          <cell r="E2312">
            <v>76894</v>
          </cell>
          <cell r="F2312">
            <v>311409</v>
          </cell>
          <cell r="G2312">
            <v>30076</v>
          </cell>
          <cell r="H2312">
            <v>-9763</v>
          </cell>
          <cell r="I2312">
            <v>4910</v>
          </cell>
          <cell r="J2312" t="b">
            <v>0</v>
          </cell>
        </row>
        <row r="2313">
          <cell r="A2313">
            <v>200205021</v>
          </cell>
          <cell r="B2313">
            <v>36586</v>
          </cell>
          <cell r="C2313">
            <v>2184717</v>
          </cell>
          <cell r="D2313">
            <v>1455773</v>
          </cell>
          <cell r="E2313">
            <v>728944</v>
          </cell>
          <cell r="F2313">
            <v>7731316</v>
          </cell>
          <cell r="G2313">
            <v>0</v>
          </cell>
          <cell r="H2313">
            <v>91415</v>
          </cell>
          <cell r="I2313">
            <v>102377</v>
          </cell>
          <cell r="J2313" t="b">
            <v>0</v>
          </cell>
        </row>
        <row r="2314">
          <cell r="A2314">
            <v>200205021</v>
          </cell>
          <cell r="B2314">
            <v>36951</v>
          </cell>
          <cell r="C2314">
            <v>2102922</v>
          </cell>
          <cell r="D2314">
            <v>1345721</v>
          </cell>
          <cell r="E2314">
            <v>757200</v>
          </cell>
          <cell r="F2314">
            <v>7712134</v>
          </cell>
          <cell r="G2314">
            <v>469</v>
          </cell>
          <cell r="H2314">
            <v>57738</v>
          </cell>
          <cell r="I2314">
            <v>59694</v>
          </cell>
          <cell r="J2314" t="b">
            <v>0</v>
          </cell>
        </row>
        <row r="2315">
          <cell r="A2315">
            <v>200205021</v>
          </cell>
          <cell r="B2315">
            <v>37316</v>
          </cell>
          <cell r="C2315">
            <v>2308125</v>
          </cell>
          <cell r="D2315">
            <v>1508843</v>
          </cell>
          <cell r="E2315">
            <v>799282</v>
          </cell>
          <cell r="F2315">
            <v>8043540</v>
          </cell>
          <cell r="G2315">
            <v>17077</v>
          </cell>
          <cell r="H2315">
            <v>84376</v>
          </cell>
          <cell r="I2315">
            <v>95396</v>
          </cell>
          <cell r="J2315" t="b">
            <v>0</v>
          </cell>
        </row>
        <row r="2316">
          <cell r="A2316">
            <v>200205021</v>
          </cell>
          <cell r="B2316">
            <v>37681</v>
          </cell>
          <cell r="C2316">
            <v>2798752</v>
          </cell>
          <cell r="D2316">
            <v>1938480</v>
          </cell>
          <cell r="E2316">
            <v>860272</v>
          </cell>
          <cell r="F2316">
            <v>8837075</v>
          </cell>
          <cell r="G2316">
            <v>36448</v>
          </cell>
          <cell r="H2316">
            <v>118428</v>
          </cell>
          <cell r="I2316">
            <v>124095</v>
          </cell>
          <cell r="J2316" t="b">
            <v>0</v>
          </cell>
        </row>
        <row r="2317">
          <cell r="A2317">
            <v>200205021</v>
          </cell>
          <cell r="B2317">
            <v>38047</v>
          </cell>
          <cell r="C2317">
            <v>2906893</v>
          </cell>
          <cell r="D2317">
            <v>1982099</v>
          </cell>
          <cell r="E2317">
            <v>924793</v>
          </cell>
          <cell r="F2317">
            <v>8751096</v>
          </cell>
          <cell r="G2317">
            <v>112590</v>
          </cell>
          <cell r="H2317">
            <v>173592</v>
          </cell>
          <cell r="I2317">
            <v>181024</v>
          </cell>
          <cell r="J2317" t="b">
            <v>0</v>
          </cell>
        </row>
        <row r="2318">
          <cell r="A2318">
            <v>200205021</v>
          </cell>
          <cell r="B2318">
            <v>38412</v>
          </cell>
          <cell r="C2318">
            <v>3015965</v>
          </cell>
          <cell r="D2318">
            <v>1967077</v>
          </cell>
          <cell r="E2318">
            <v>1048888</v>
          </cell>
          <cell r="F2318">
            <v>9760350</v>
          </cell>
          <cell r="G2318">
            <v>128658</v>
          </cell>
          <cell r="H2318">
            <v>237365</v>
          </cell>
          <cell r="I2318">
            <v>240627</v>
          </cell>
          <cell r="J2318" t="b">
            <v>0</v>
          </cell>
        </row>
        <row r="2319">
          <cell r="A2319">
            <v>200205022</v>
          </cell>
          <cell r="B2319">
            <v>36678</v>
          </cell>
          <cell r="C2319">
            <v>39701</v>
          </cell>
          <cell r="D2319">
            <v>24685</v>
          </cell>
          <cell r="E2319">
            <v>15016</v>
          </cell>
          <cell r="F2319">
            <v>133539</v>
          </cell>
          <cell r="G2319">
            <v>133539</v>
          </cell>
          <cell r="H2319">
            <v>12520</v>
          </cell>
          <cell r="I2319">
            <v>12488</v>
          </cell>
          <cell r="J2319" t="b">
            <v>0</v>
          </cell>
        </row>
        <row r="2320">
          <cell r="A2320">
            <v>200205022</v>
          </cell>
          <cell r="B2320">
            <v>37043</v>
          </cell>
          <cell r="C2320">
            <v>44012</v>
          </cell>
          <cell r="D2320">
            <v>27386</v>
          </cell>
          <cell r="E2320">
            <v>16626</v>
          </cell>
          <cell r="F2320">
            <v>197334</v>
          </cell>
          <cell r="G2320">
            <v>197334</v>
          </cell>
          <cell r="H2320">
            <v>1675</v>
          </cell>
          <cell r="I2320">
            <v>2768</v>
          </cell>
          <cell r="J2320" t="b">
            <v>0</v>
          </cell>
        </row>
        <row r="2321">
          <cell r="A2321">
            <v>200205022</v>
          </cell>
          <cell r="B2321">
            <v>37408</v>
          </cell>
          <cell r="C2321">
            <v>44865</v>
          </cell>
          <cell r="D2321">
            <v>26235</v>
          </cell>
          <cell r="E2321">
            <v>18630</v>
          </cell>
          <cell r="F2321">
            <v>247980</v>
          </cell>
          <cell r="G2321">
            <v>247980</v>
          </cell>
          <cell r="H2321">
            <v>2545</v>
          </cell>
          <cell r="I2321">
            <v>3385</v>
          </cell>
          <cell r="J2321" t="b">
            <v>0</v>
          </cell>
        </row>
        <row r="2322">
          <cell r="A2322">
            <v>200205022</v>
          </cell>
          <cell r="B2322">
            <v>37773</v>
          </cell>
          <cell r="C2322">
            <v>84183</v>
          </cell>
          <cell r="D2322">
            <v>64517</v>
          </cell>
          <cell r="E2322">
            <v>19666</v>
          </cell>
          <cell r="F2322">
            <v>300770</v>
          </cell>
          <cell r="G2322">
            <v>244606</v>
          </cell>
          <cell r="H2322">
            <v>3844</v>
          </cell>
          <cell r="I2322">
            <v>4128</v>
          </cell>
          <cell r="J2322" t="b">
            <v>0</v>
          </cell>
        </row>
        <row r="2323">
          <cell r="A2323">
            <v>200205022</v>
          </cell>
          <cell r="B2323">
            <v>38139</v>
          </cell>
          <cell r="C2323">
            <v>184605</v>
          </cell>
          <cell r="D2323">
            <v>162830</v>
          </cell>
          <cell r="E2323">
            <v>21775</v>
          </cell>
          <cell r="F2323">
            <v>377356</v>
          </cell>
          <cell r="G2323">
            <v>290091</v>
          </cell>
          <cell r="H2323">
            <v>2407</v>
          </cell>
          <cell r="I2323">
            <v>6623</v>
          </cell>
          <cell r="J2323" t="b">
            <v>0</v>
          </cell>
        </row>
        <row r="2324">
          <cell r="A2324">
            <v>200205022</v>
          </cell>
          <cell r="B2324">
            <v>38504</v>
          </cell>
          <cell r="C2324">
            <v>178783</v>
          </cell>
          <cell r="D2324">
            <v>155027</v>
          </cell>
          <cell r="E2324">
            <v>23756</v>
          </cell>
          <cell r="F2324">
            <v>386205</v>
          </cell>
          <cell r="G2324">
            <v>309690</v>
          </cell>
          <cell r="H2324">
            <v>11157</v>
          </cell>
          <cell r="I2324">
            <v>8512</v>
          </cell>
          <cell r="J2324" t="b">
            <v>0</v>
          </cell>
        </row>
        <row r="2325">
          <cell r="A2325">
            <v>200205022</v>
          </cell>
          <cell r="B2325">
            <v>38869</v>
          </cell>
          <cell r="C2325">
            <v>164694</v>
          </cell>
          <cell r="D2325">
            <v>137898</v>
          </cell>
          <cell r="E2325">
            <v>26796</v>
          </cell>
          <cell r="F2325">
            <v>474066</v>
          </cell>
          <cell r="G2325">
            <v>363629</v>
          </cell>
          <cell r="H2325">
            <v>14637</v>
          </cell>
          <cell r="I2325">
            <v>11918</v>
          </cell>
          <cell r="J2325" t="b">
            <v>0</v>
          </cell>
        </row>
        <row r="2326">
          <cell r="A2326">
            <v>200205023</v>
          </cell>
          <cell r="B2326">
            <v>36923</v>
          </cell>
          <cell r="C2326">
            <v>1741190</v>
          </cell>
          <cell r="D2326">
            <v>918045</v>
          </cell>
          <cell r="E2326">
            <v>823145</v>
          </cell>
          <cell r="F2326">
            <v>5347008</v>
          </cell>
          <cell r="G2326">
            <v>56055</v>
          </cell>
          <cell r="H2326">
            <v>381924</v>
          </cell>
          <cell r="I2326">
            <v>378815</v>
          </cell>
          <cell r="J2326" t="b">
            <v>0</v>
          </cell>
        </row>
        <row r="2327">
          <cell r="A2327">
            <v>200205023</v>
          </cell>
          <cell r="B2327">
            <v>37288</v>
          </cell>
          <cell r="C2327">
            <v>1674252</v>
          </cell>
          <cell r="D2327">
            <v>729063</v>
          </cell>
          <cell r="E2327">
            <v>945189</v>
          </cell>
          <cell r="F2327">
            <v>5393786</v>
          </cell>
          <cell r="G2327">
            <v>57455</v>
          </cell>
          <cell r="H2327">
            <v>340361</v>
          </cell>
          <cell r="I2327">
            <v>349083</v>
          </cell>
          <cell r="J2327" t="b">
            <v>0</v>
          </cell>
        </row>
        <row r="2328">
          <cell r="A2328">
            <v>200205023</v>
          </cell>
          <cell r="B2328">
            <v>37653</v>
          </cell>
          <cell r="C2328">
            <v>1407178</v>
          </cell>
          <cell r="D2328">
            <v>396140</v>
          </cell>
          <cell r="E2328">
            <v>1011038</v>
          </cell>
          <cell r="F2328">
            <v>4280268</v>
          </cell>
          <cell r="G2328">
            <v>58455</v>
          </cell>
          <cell r="H2328">
            <v>144018</v>
          </cell>
          <cell r="I2328">
            <v>145981</v>
          </cell>
          <cell r="J2328" t="b">
            <v>0</v>
          </cell>
        </row>
        <row r="2329">
          <cell r="A2329">
            <v>200205024</v>
          </cell>
          <cell r="B2329">
            <v>36586</v>
          </cell>
          <cell r="C2329">
            <v>39751323</v>
          </cell>
          <cell r="D2329">
            <v>29392261</v>
          </cell>
          <cell r="E2329">
            <v>10359062</v>
          </cell>
          <cell r="F2329">
            <v>31369916</v>
          </cell>
          <cell r="G2329">
            <v>70170</v>
          </cell>
          <cell r="H2329">
            <v>2082898</v>
          </cell>
          <cell r="I2329">
            <v>1704963</v>
          </cell>
          <cell r="J2329" t="b">
            <v>0</v>
          </cell>
        </row>
        <row r="2330">
          <cell r="A2330">
            <v>200205024</v>
          </cell>
          <cell r="B2330">
            <v>36951</v>
          </cell>
          <cell r="C2330">
            <v>44772158</v>
          </cell>
          <cell r="D2330">
            <v>33790848</v>
          </cell>
          <cell r="E2330">
            <v>10981310</v>
          </cell>
          <cell r="F2330">
            <v>35722379</v>
          </cell>
          <cell r="G2330">
            <v>109434</v>
          </cell>
          <cell r="H2330">
            <v>3015092</v>
          </cell>
          <cell r="I2330">
            <v>3620411</v>
          </cell>
          <cell r="J2330" t="b">
            <v>0</v>
          </cell>
        </row>
        <row r="2331">
          <cell r="A2331">
            <v>200205024</v>
          </cell>
          <cell r="B2331">
            <v>37316</v>
          </cell>
          <cell r="C2331">
            <v>53444677</v>
          </cell>
          <cell r="D2331">
            <v>41811795</v>
          </cell>
          <cell r="E2331">
            <v>11632881</v>
          </cell>
          <cell r="F2331">
            <v>37418307</v>
          </cell>
          <cell r="G2331">
            <v>163138</v>
          </cell>
          <cell r="H2331">
            <v>2627788</v>
          </cell>
          <cell r="I2331">
            <v>2299812</v>
          </cell>
          <cell r="J2331" t="b">
            <v>0</v>
          </cell>
        </row>
        <row r="2332">
          <cell r="A2332">
            <v>200205024</v>
          </cell>
          <cell r="B2332">
            <v>37681</v>
          </cell>
          <cell r="C2332">
            <v>48307790</v>
          </cell>
          <cell r="D2332">
            <v>33776683</v>
          </cell>
          <cell r="E2332">
            <v>14531106</v>
          </cell>
          <cell r="F2332">
            <v>42858776</v>
          </cell>
          <cell r="G2332">
            <v>22423</v>
          </cell>
          <cell r="H2332">
            <v>3120226</v>
          </cell>
          <cell r="I2332">
            <v>2635255</v>
          </cell>
          <cell r="J2332" t="b">
            <v>0</v>
          </cell>
        </row>
        <row r="2333">
          <cell r="A2333">
            <v>200205024</v>
          </cell>
          <cell r="B2333">
            <v>38047</v>
          </cell>
          <cell r="C2333">
            <v>72205156</v>
          </cell>
          <cell r="D2333">
            <v>56432349</v>
          </cell>
          <cell r="E2333">
            <v>15772806</v>
          </cell>
          <cell r="F2333">
            <v>43042071</v>
          </cell>
          <cell r="G2333">
            <v>236881</v>
          </cell>
          <cell r="H2333">
            <v>4311390</v>
          </cell>
          <cell r="I2333">
            <v>2952063</v>
          </cell>
          <cell r="J2333" t="b">
            <v>0</v>
          </cell>
        </row>
        <row r="2334">
          <cell r="A2334">
            <v>200205024</v>
          </cell>
          <cell r="B2334">
            <v>38412</v>
          </cell>
          <cell r="C2334">
            <v>88640718</v>
          </cell>
          <cell r="D2334">
            <v>70894632</v>
          </cell>
          <cell r="E2334">
            <v>20046089</v>
          </cell>
          <cell r="F2334">
            <v>53504807</v>
          </cell>
          <cell r="G2334">
            <v>235937</v>
          </cell>
          <cell r="H2334">
            <v>5159513</v>
          </cell>
          <cell r="I2334">
            <v>4011184</v>
          </cell>
          <cell r="J2334" t="b">
            <v>0</v>
          </cell>
        </row>
        <row r="2335">
          <cell r="A2335">
            <v>200205024</v>
          </cell>
          <cell r="B2335">
            <v>38777</v>
          </cell>
          <cell r="C2335">
            <v>105520106</v>
          </cell>
          <cell r="D2335">
            <v>80236767</v>
          </cell>
          <cell r="E2335">
            <v>28531426</v>
          </cell>
          <cell r="F2335">
            <v>70398364</v>
          </cell>
          <cell r="G2335">
            <v>238073</v>
          </cell>
          <cell r="H2335">
            <v>10575354</v>
          </cell>
          <cell r="I2335">
            <v>9036062</v>
          </cell>
          <cell r="J2335" t="b">
            <v>0</v>
          </cell>
        </row>
        <row r="2336">
          <cell r="A2336">
            <v>200205025</v>
          </cell>
          <cell r="B2336">
            <v>36586</v>
          </cell>
          <cell r="C2336">
            <v>778910</v>
          </cell>
          <cell r="D2336">
            <v>715529</v>
          </cell>
          <cell r="E2336">
            <v>63380</v>
          </cell>
          <cell r="F2336">
            <v>271069</v>
          </cell>
          <cell r="G2336">
            <v>257519</v>
          </cell>
          <cell r="H2336">
            <v>17887</v>
          </cell>
          <cell r="I2336">
            <v>16054</v>
          </cell>
          <cell r="J2336" t="b">
            <v>0</v>
          </cell>
        </row>
        <row r="2337">
          <cell r="A2337">
            <v>200205025</v>
          </cell>
          <cell r="B2337">
            <v>36951</v>
          </cell>
          <cell r="C2337">
            <v>228824</v>
          </cell>
          <cell r="D2337">
            <v>139847</v>
          </cell>
          <cell r="E2337">
            <v>82978</v>
          </cell>
          <cell r="F2337">
            <v>286937</v>
          </cell>
          <cell r="G2337">
            <v>271836</v>
          </cell>
          <cell r="H2337">
            <v>25260</v>
          </cell>
          <cell r="I2337">
            <v>20933</v>
          </cell>
          <cell r="J2337" t="b">
            <v>0</v>
          </cell>
        </row>
        <row r="2338">
          <cell r="A2338">
            <v>200205025</v>
          </cell>
          <cell r="B2338">
            <v>37316</v>
          </cell>
          <cell r="C2338">
            <v>120990</v>
          </cell>
          <cell r="D2338">
            <v>25914</v>
          </cell>
          <cell r="E2338">
            <v>95077</v>
          </cell>
          <cell r="F2338">
            <v>299259</v>
          </cell>
          <cell r="G2338">
            <v>283509</v>
          </cell>
          <cell r="H2338">
            <v>34590</v>
          </cell>
          <cell r="I2338">
            <v>23125</v>
          </cell>
          <cell r="J2338" t="b">
            <v>0</v>
          </cell>
        </row>
        <row r="2339">
          <cell r="A2339">
            <v>200205025</v>
          </cell>
          <cell r="B2339">
            <v>37681</v>
          </cell>
          <cell r="C2339">
            <v>139446</v>
          </cell>
          <cell r="D2339">
            <v>23452</v>
          </cell>
          <cell r="E2339">
            <v>115994</v>
          </cell>
          <cell r="F2339">
            <v>291753</v>
          </cell>
          <cell r="G2339">
            <v>278226</v>
          </cell>
          <cell r="H2339">
            <v>11265</v>
          </cell>
          <cell r="I2339">
            <v>13355</v>
          </cell>
          <cell r="J2339" t="b">
            <v>0</v>
          </cell>
        </row>
        <row r="2340">
          <cell r="A2340">
            <v>200205025</v>
          </cell>
          <cell r="B2340">
            <v>38047</v>
          </cell>
          <cell r="C2340">
            <v>167266</v>
          </cell>
          <cell r="D2340">
            <v>34254</v>
          </cell>
          <cell r="E2340">
            <v>133012</v>
          </cell>
          <cell r="F2340">
            <v>324173</v>
          </cell>
          <cell r="G2340">
            <v>292929</v>
          </cell>
          <cell r="H2340">
            <v>27327</v>
          </cell>
          <cell r="I2340">
            <v>31251</v>
          </cell>
          <cell r="J2340" t="b">
            <v>0</v>
          </cell>
        </row>
        <row r="2341">
          <cell r="A2341">
            <v>200205025</v>
          </cell>
          <cell r="B2341">
            <v>38412</v>
          </cell>
          <cell r="C2341">
            <v>179449</v>
          </cell>
          <cell r="D2341">
            <v>27725</v>
          </cell>
          <cell r="E2341">
            <v>151723</v>
          </cell>
          <cell r="F2341">
            <v>323116</v>
          </cell>
          <cell r="G2341">
            <v>298481</v>
          </cell>
          <cell r="H2341">
            <v>34621</v>
          </cell>
          <cell r="I2341">
            <v>30337</v>
          </cell>
          <cell r="J2341" t="b">
            <v>0</v>
          </cell>
        </row>
        <row r="2342">
          <cell r="A2342">
            <v>200205025</v>
          </cell>
          <cell r="B2342">
            <v>38777</v>
          </cell>
          <cell r="C2342">
            <v>243148</v>
          </cell>
          <cell r="D2342">
            <v>71959</v>
          </cell>
          <cell r="E2342">
            <v>171189</v>
          </cell>
          <cell r="F2342">
            <v>328935</v>
          </cell>
          <cell r="G2342">
            <v>302056</v>
          </cell>
          <cell r="H2342">
            <v>25112</v>
          </cell>
          <cell r="I2342">
            <v>32318</v>
          </cell>
          <cell r="J2342" t="b">
            <v>0</v>
          </cell>
        </row>
        <row r="2343">
          <cell r="A2343">
            <v>200205025</v>
          </cell>
          <cell r="B2343">
            <v>39142</v>
          </cell>
          <cell r="C2343">
            <v>289238</v>
          </cell>
          <cell r="D2343">
            <v>99343</v>
          </cell>
          <cell r="E2343">
            <v>189895</v>
          </cell>
          <cell r="F2343">
            <v>319065</v>
          </cell>
          <cell r="G2343">
            <v>297201</v>
          </cell>
          <cell r="H2343">
            <v>23031</v>
          </cell>
          <cell r="I2343">
            <v>31210</v>
          </cell>
          <cell r="J2343" t="b">
            <v>0</v>
          </cell>
        </row>
        <row r="2344">
          <cell r="A2344">
            <v>200205026</v>
          </cell>
          <cell r="B2344">
            <v>36770</v>
          </cell>
          <cell r="C2344">
            <v>5764529</v>
          </cell>
          <cell r="D2344">
            <v>3395555</v>
          </cell>
          <cell r="E2344">
            <v>2368974</v>
          </cell>
          <cell r="F2344">
            <v>924360</v>
          </cell>
          <cell r="G2344">
            <v>40051</v>
          </cell>
          <cell r="H2344">
            <v>140390</v>
          </cell>
          <cell r="I2344">
            <v>157077</v>
          </cell>
          <cell r="J2344" t="b">
            <v>0</v>
          </cell>
        </row>
        <row r="2345">
          <cell r="A2345">
            <v>200205026</v>
          </cell>
          <cell r="B2345">
            <v>37135</v>
          </cell>
          <cell r="C2345">
            <v>5545413</v>
          </cell>
          <cell r="D2345">
            <v>3158992</v>
          </cell>
          <cell r="E2345">
            <v>2386421</v>
          </cell>
          <cell r="F2345">
            <v>935388</v>
          </cell>
          <cell r="G2345">
            <v>52683</v>
          </cell>
          <cell r="H2345">
            <v>39570</v>
          </cell>
          <cell r="I2345">
            <v>57688</v>
          </cell>
          <cell r="J2345" t="b">
            <v>0</v>
          </cell>
        </row>
        <row r="2346">
          <cell r="A2346">
            <v>200205026</v>
          </cell>
          <cell r="B2346">
            <v>37500</v>
          </cell>
          <cell r="C2346">
            <v>5400697</v>
          </cell>
          <cell r="D2346">
            <v>2953382</v>
          </cell>
          <cell r="E2346">
            <v>2447314</v>
          </cell>
          <cell r="F2346">
            <v>893500</v>
          </cell>
          <cell r="G2346">
            <v>52195</v>
          </cell>
          <cell r="H2346">
            <v>7536</v>
          </cell>
          <cell r="I2346">
            <v>89913</v>
          </cell>
          <cell r="J2346" t="b">
            <v>0</v>
          </cell>
        </row>
        <row r="2347">
          <cell r="A2347">
            <v>200205026</v>
          </cell>
          <cell r="B2347">
            <v>37865</v>
          </cell>
          <cell r="C2347">
            <v>5262554</v>
          </cell>
          <cell r="D2347">
            <v>2744085</v>
          </cell>
          <cell r="E2347">
            <v>2518468</v>
          </cell>
          <cell r="F2347">
            <v>875890</v>
          </cell>
          <cell r="G2347">
            <v>51280</v>
          </cell>
          <cell r="H2347">
            <v>87142</v>
          </cell>
          <cell r="I2347">
            <v>132919</v>
          </cell>
          <cell r="J2347" t="b">
            <v>0</v>
          </cell>
        </row>
        <row r="2348">
          <cell r="A2348">
            <v>200205026</v>
          </cell>
          <cell r="B2348">
            <v>38231</v>
          </cell>
          <cell r="C2348">
            <v>5117207</v>
          </cell>
          <cell r="D2348">
            <v>2522344</v>
          </cell>
          <cell r="E2348">
            <v>2594862</v>
          </cell>
          <cell r="F2348">
            <v>844844</v>
          </cell>
          <cell r="G2348">
            <v>51245</v>
          </cell>
          <cell r="H2348">
            <v>98538</v>
          </cell>
          <cell r="I2348">
            <v>133384</v>
          </cell>
          <cell r="J2348" t="b">
            <v>0</v>
          </cell>
        </row>
        <row r="2349">
          <cell r="A2349">
            <v>200205026</v>
          </cell>
          <cell r="B2349">
            <v>38596</v>
          </cell>
          <cell r="C2349">
            <v>4988818</v>
          </cell>
          <cell r="D2349">
            <v>2331860</v>
          </cell>
          <cell r="E2349">
            <v>2656958</v>
          </cell>
          <cell r="F2349">
            <v>825256</v>
          </cell>
          <cell r="G2349">
            <v>51288</v>
          </cell>
          <cell r="H2349">
            <v>98581</v>
          </cell>
          <cell r="I2349">
            <v>118794</v>
          </cell>
          <cell r="J2349" t="b">
            <v>0</v>
          </cell>
        </row>
        <row r="2350">
          <cell r="A2350">
            <v>200205026</v>
          </cell>
          <cell r="B2350">
            <v>38961</v>
          </cell>
          <cell r="C2350">
            <v>4186239</v>
          </cell>
          <cell r="D2350">
            <v>2202604</v>
          </cell>
          <cell r="E2350">
            <v>1983635</v>
          </cell>
          <cell r="F2350">
            <v>798140</v>
          </cell>
          <cell r="G2350">
            <v>40247</v>
          </cell>
          <cell r="H2350">
            <v>109981</v>
          </cell>
          <cell r="I2350">
            <v>128906</v>
          </cell>
          <cell r="J2350" t="b">
            <v>0</v>
          </cell>
        </row>
        <row r="2351">
          <cell r="A2351">
            <v>200205026</v>
          </cell>
          <cell r="B2351">
            <v>39326</v>
          </cell>
          <cell r="C2351">
            <v>4182281</v>
          </cell>
          <cell r="D2351">
            <v>2106347</v>
          </cell>
          <cell r="E2351">
            <v>2075933</v>
          </cell>
          <cell r="F2351">
            <v>802996</v>
          </cell>
          <cell r="G2351">
            <v>40161</v>
          </cell>
          <cell r="H2351">
            <v>141262</v>
          </cell>
          <cell r="I2351">
            <v>160815</v>
          </cell>
          <cell r="J2351" t="b">
            <v>0</v>
          </cell>
        </row>
        <row r="2352">
          <cell r="A2352">
            <v>200205027</v>
          </cell>
          <cell r="B2352">
            <v>36586</v>
          </cell>
          <cell r="C2352">
            <v>33649</v>
          </cell>
          <cell r="D2352">
            <v>19361</v>
          </cell>
          <cell r="E2352">
            <v>14288</v>
          </cell>
          <cell r="F2352">
            <v>126490</v>
          </cell>
          <cell r="G2352">
            <v>123921</v>
          </cell>
          <cell r="H2352">
            <v>1056</v>
          </cell>
          <cell r="I2352">
            <v>6406</v>
          </cell>
          <cell r="J2352" t="b">
            <v>0</v>
          </cell>
        </row>
        <row r="2353">
          <cell r="A2353">
            <v>200205027</v>
          </cell>
          <cell r="B2353">
            <v>36951</v>
          </cell>
          <cell r="C2353">
            <v>36161</v>
          </cell>
          <cell r="D2353">
            <v>17750</v>
          </cell>
          <cell r="E2353">
            <v>18411</v>
          </cell>
          <cell r="F2353">
            <v>143249</v>
          </cell>
          <cell r="G2353">
            <v>136854</v>
          </cell>
          <cell r="H2353">
            <v>5257</v>
          </cell>
          <cell r="I2353">
            <v>5502</v>
          </cell>
          <cell r="J2353" t="b">
            <v>0</v>
          </cell>
        </row>
        <row r="2354">
          <cell r="A2354">
            <v>200205027</v>
          </cell>
          <cell r="B2354">
            <v>37316</v>
          </cell>
          <cell r="C2354">
            <v>37352</v>
          </cell>
          <cell r="D2354">
            <v>15831</v>
          </cell>
          <cell r="E2354">
            <v>21521</v>
          </cell>
          <cell r="F2354">
            <v>140918</v>
          </cell>
          <cell r="G2354">
            <v>135168</v>
          </cell>
          <cell r="H2354">
            <v>4511</v>
          </cell>
          <cell r="I2354">
            <v>4817</v>
          </cell>
          <cell r="J2354" t="b">
            <v>0</v>
          </cell>
        </row>
        <row r="2355">
          <cell r="A2355">
            <v>200205027</v>
          </cell>
          <cell r="B2355">
            <v>37681</v>
          </cell>
          <cell r="C2355">
            <v>40046</v>
          </cell>
          <cell r="D2355">
            <v>16816</v>
          </cell>
          <cell r="E2355">
            <v>23230</v>
          </cell>
          <cell r="F2355">
            <v>140437</v>
          </cell>
          <cell r="G2355">
            <v>131186</v>
          </cell>
          <cell r="H2355">
            <v>1325</v>
          </cell>
          <cell r="I2355">
            <v>4051</v>
          </cell>
          <cell r="J2355" t="b">
            <v>0</v>
          </cell>
        </row>
        <row r="2356">
          <cell r="A2356">
            <v>200205027</v>
          </cell>
          <cell r="B2356">
            <v>38047</v>
          </cell>
          <cell r="C2356">
            <v>44962</v>
          </cell>
          <cell r="D2356">
            <v>18991</v>
          </cell>
          <cell r="E2356">
            <v>25970</v>
          </cell>
          <cell r="F2356">
            <v>140450</v>
          </cell>
          <cell r="G2356">
            <v>131186</v>
          </cell>
          <cell r="H2356">
            <v>5329</v>
          </cell>
          <cell r="I2356">
            <v>5496</v>
          </cell>
          <cell r="J2356" t="b">
            <v>0</v>
          </cell>
        </row>
        <row r="2357">
          <cell r="A2357">
            <v>200205028</v>
          </cell>
          <cell r="B2357">
            <v>36739</v>
          </cell>
          <cell r="C2357">
            <v>95344</v>
          </cell>
          <cell r="D2357">
            <v>18644</v>
          </cell>
          <cell r="E2357">
            <v>76699</v>
          </cell>
          <cell r="F2357">
            <v>100151</v>
          </cell>
          <cell r="G2357">
            <v>100151</v>
          </cell>
          <cell r="H2357">
            <v>33367</v>
          </cell>
          <cell r="I2357">
            <v>37847</v>
          </cell>
          <cell r="J2357" t="b">
            <v>0</v>
          </cell>
        </row>
        <row r="2358">
          <cell r="A2358">
            <v>200205028</v>
          </cell>
          <cell r="B2358">
            <v>37104</v>
          </cell>
          <cell r="C2358">
            <v>122307</v>
          </cell>
          <cell r="D2358">
            <v>19961</v>
          </cell>
          <cell r="E2358">
            <v>102346</v>
          </cell>
          <cell r="F2358">
            <v>123005</v>
          </cell>
          <cell r="G2358">
            <v>123005</v>
          </cell>
          <cell r="H2358">
            <v>34632</v>
          </cell>
          <cell r="I2358">
            <v>41216</v>
          </cell>
          <cell r="J2358" t="b">
            <v>0</v>
          </cell>
        </row>
        <row r="2359">
          <cell r="A2359">
            <v>200205028</v>
          </cell>
          <cell r="B2359">
            <v>37469</v>
          </cell>
          <cell r="C2359">
            <v>150244</v>
          </cell>
          <cell r="D2359">
            <v>27396</v>
          </cell>
          <cell r="E2359">
            <v>122847</v>
          </cell>
          <cell r="F2359">
            <v>145671</v>
          </cell>
          <cell r="G2359">
            <v>141134</v>
          </cell>
          <cell r="H2359">
            <v>22937</v>
          </cell>
          <cell r="I2359">
            <v>32305</v>
          </cell>
          <cell r="J2359" t="b">
            <v>0</v>
          </cell>
        </row>
        <row r="2360">
          <cell r="A2360">
            <v>200205028</v>
          </cell>
          <cell r="B2360">
            <v>37834</v>
          </cell>
          <cell r="C2360">
            <v>160448</v>
          </cell>
          <cell r="D2360">
            <v>16539</v>
          </cell>
          <cell r="E2360">
            <v>143909</v>
          </cell>
          <cell r="F2360">
            <v>151464</v>
          </cell>
          <cell r="G2360">
            <v>144823</v>
          </cell>
          <cell r="H2360">
            <v>20815</v>
          </cell>
          <cell r="I2360">
            <v>33244</v>
          </cell>
          <cell r="J2360" t="b">
            <v>0</v>
          </cell>
        </row>
        <row r="2361">
          <cell r="A2361">
            <v>200205028</v>
          </cell>
          <cell r="B2361">
            <v>38200</v>
          </cell>
          <cell r="C2361">
            <v>350931</v>
          </cell>
          <cell r="D2361">
            <v>183475</v>
          </cell>
          <cell r="E2361">
            <v>167456</v>
          </cell>
          <cell r="F2361">
            <v>160677</v>
          </cell>
          <cell r="G2361">
            <v>143716</v>
          </cell>
          <cell r="H2361">
            <v>32190</v>
          </cell>
          <cell r="I2361">
            <v>37616</v>
          </cell>
          <cell r="J2361" t="b">
            <v>0</v>
          </cell>
        </row>
        <row r="2362">
          <cell r="A2362">
            <v>200205029</v>
          </cell>
          <cell r="B2362">
            <v>36586</v>
          </cell>
          <cell r="C2362">
            <v>3774047</v>
          </cell>
          <cell r="D2362">
            <v>2489543</v>
          </cell>
          <cell r="E2362">
            <v>100000</v>
          </cell>
          <cell r="F2362">
            <v>559643</v>
          </cell>
          <cell r="H2362">
            <v>171156</v>
          </cell>
          <cell r="I2362">
            <v>119500</v>
          </cell>
          <cell r="J2362" t="b">
            <v>0</v>
          </cell>
        </row>
        <row r="2363">
          <cell r="A2363">
            <v>200205029</v>
          </cell>
          <cell r="B2363">
            <v>36951</v>
          </cell>
          <cell r="C2363">
            <v>3775389</v>
          </cell>
          <cell r="D2363">
            <v>2466056</v>
          </cell>
          <cell r="E2363">
            <v>100000</v>
          </cell>
          <cell r="F2363">
            <v>544960</v>
          </cell>
          <cell r="H2363">
            <v>155150</v>
          </cell>
          <cell r="I2363">
            <v>116922</v>
          </cell>
          <cell r="J2363" t="b">
            <v>0</v>
          </cell>
        </row>
        <row r="2364">
          <cell r="A2364">
            <v>200205029</v>
          </cell>
          <cell r="B2364">
            <v>37316</v>
          </cell>
          <cell r="C2364">
            <v>3699730</v>
          </cell>
          <cell r="D2364">
            <v>2224107</v>
          </cell>
          <cell r="E2364">
            <v>100000</v>
          </cell>
          <cell r="F2364">
            <v>526376</v>
          </cell>
          <cell r="H2364">
            <v>123446</v>
          </cell>
          <cell r="I2364">
            <v>80751</v>
          </cell>
          <cell r="J2364" t="b">
            <v>0</v>
          </cell>
        </row>
        <row r="2365">
          <cell r="A2365">
            <v>200205029</v>
          </cell>
          <cell r="B2365">
            <v>37681</v>
          </cell>
          <cell r="C2365">
            <v>3829239</v>
          </cell>
          <cell r="D2365">
            <v>2412818</v>
          </cell>
          <cell r="E2365">
            <v>1413421</v>
          </cell>
          <cell r="F2365">
            <v>541810</v>
          </cell>
          <cell r="H2365">
            <v>147104</v>
          </cell>
          <cell r="I2365">
            <v>98948</v>
          </cell>
          <cell r="J2365" t="b">
            <v>0</v>
          </cell>
        </row>
        <row r="2366">
          <cell r="A2366">
            <v>200205029</v>
          </cell>
          <cell r="B2366">
            <v>38047</v>
          </cell>
          <cell r="C2366">
            <v>3778891</v>
          </cell>
          <cell r="D2366">
            <v>2324468</v>
          </cell>
          <cell r="E2366">
            <v>1454423</v>
          </cell>
          <cell r="F2366">
            <v>522184</v>
          </cell>
          <cell r="H2366">
            <v>145442</v>
          </cell>
          <cell r="I2366">
            <v>106663</v>
          </cell>
          <cell r="J2366" t="b">
            <v>0</v>
          </cell>
        </row>
        <row r="2367">
          <cell r="A2367">
            <v>200205029</v>
          </cell>
          <cell r="B2367">
            <v>38412</v>
          </cell>
          <cell r="C2367">
            <v>3627336</v>
          </cell>
          <cell r="D2367">
            <v>2132431</v>
          </cell>
          <cell r="E2367">
            <v>1494905</v>
          </cell>
          <cell r="F2367">
            <v>537866</v>
          </cell>
          <cell r="H2367">
            <v>144188</v>
          </cell>
          <cell r="I2367">
            <v>100554</v>
          </cell>
          <cell r="J2367" t="b">
            <v>0</v>
          </cell>
        </row>
        <row r="2368">
          <cell r="A2368">
            <v>200205029</v>
          </cell>
          <cell r="B2368">
            <v>38777</v>
          </cell>
          <cell r="C2368">
            <v>3619533</v>
          </cell>
          <cell r="D2368">
            <v>2075237</v>
          </cell>
          <cell r="E2368">
            <v>1544296</v>
          </cell>
          <cell r="F2368">
            <v>551507</v>
          </cell>
          <cell r="G2368">
            <v>6435</v>
          </cell>
          <cell r="H2368">
            <v>153116</v>
          </cell>
          <cell r="I2368">
            <v>114391</v>
          </cell>
          <cell r="J2368" t="b">
            <v>0</v>
          </cell>
        </row>
        <row r="2369">
          <cell r="A2369">
            <v>200205029</v>
          </cell>
          <cell r="B2369">
            <v>39142</v>
          </cell>
          <cell r="C2369">
            <v>3703210</v>
          </cell>
          <cell r="D2369">
            <v>2108253</v>
          </cell>
          <cell r="E2369">
            <v>1594956</v>
          </cell>
          <cell r="F2369">
            <v>570593</v>
          </cell>
          <cell r="G2369">
            <v>14588</v>
          </cell>
          <cell r="H2369">
            <v>163949</v>
          </cell>
          <cell r="I2369">
            <v>122660</v>
          </cell>
          <cell r="J2369" t="b">
            <v>0</v>
          </cell>
        </row>
        <row r="2370">
          <cell r="A2370">
            <v>200205030</v>
          </cell>
          <cell r="B2370">
            <v>36586</v>
          </cell>
          <cell r="C2370">
            <v>5078</v>
          </cell>
          <cell r="D2370">
            <v>899</v>
          </cell>
          <cell r="E2370">
            <v>10000</v>
          </cell>
          <cell r="F2370">
            <v>816</v>
          </cell>
          <cell r="G2370">
            <v>0</v>
          </cell>
          <cell r="H2370">
            <v>-5924</v>
          </cell>
          <cell r="I2370">
            <v>-5803</v>
          </cell>
          <cell r="J2370" t="b">
            <v>0</v>
          </cell>
        </row>
        <row r="2371">
          <cell r="A2371">
            <v>200205030</v>
          </cell>
          <cell r="B2371">
            <v>36982</v>
          </cell>
          <cell r="C2371">
            <v>77250</v>
          </cell>
          <cell r="D2371">
            <v>65315</v>
          </cell>
          <cell r="E2371">
            <v>10000</v>
          </cell>
          <cell r="F2371">
            <v>77944</v>
          </cell>
          <cell r="G2371">
            <v>23100</v>
          </cell>
          <cell r="H2371">
            <v>6558</v>
          </cell>
          <cell r="I2371">
            <v>8668</v>
          </cell>
          <cell r="J2371" t="b">
            <v>0</v>
          </cell>
        </row>
        <row r="2372">
          <cell r="A2372">
            <v>200205030</v>
          </cell>
          <cell r="B2372">
            <v>37316</v>
          </cell>
          <cell r="C2372">
            <v>132000</v>
          </cell>
          <cell r="D2372">
            <v>108600</v>
          </cell>
          <cell r="E2372">
            <v>10000</v>
          </cell>
          <cell r="F2372">
            <v>131384</v>
          </cell>
          <cell r="G2372">
            <v>57200</v>
          </cell>
          <cell r="H2372">
            <v>17200</v>
          </cell>
          <cell r="I2372">
            <v>19200</v>
          </cell>
          <cell r="J2372" t="b">
            <v>0</v>
          </cell>
        </row>
        <row r="2373">
          <cell r="A2373">
            <v>200205030</v>
          </cell>
          <cell r="B2373">
            <v>37681</v>
          </cell>
          <cell r="C2373">
            <v>191157</v>
          </cell>
          <cell r="D2373">
            <v>169214</v>
          </cell>
          <cell r="E2373">
            <v>21943</v>
          </cell>
          <cell r="F2373">
            <v>254023</v>
          </cell>
          <cell r="G2373">
            <v>136000</v>
          </cell>
          <cell r="H2373">
            <v>-10773</v>
          </cell>
          <cell r="I2373">
            <v>1396</v>
          </cell>
          <cell r="J2373" t="b">
            <v>0</v>
          </cell>
        </row>
        <row r="2374">
          <cell r="A2374">
            <v>200205030</v>
          </cell>
          <cell r="B2374">
            <v>38047</v>
          </cell>
          <cell r="C2374">
            <v>263893</v>
          </cell>
          <cell r="D2374">
            <v>196857</v>
          </cell>
          <cell r="E2374">
            <v>67036</v>
          </cell>
          <cell r="F2374">
            <v>350229</v>
          </cell>
          <cell r="G2374">
            <v>204926</v>
          </cell>
          <cell r="H2374">
            <v>64903</v>
          </cell>
          <cell r="I2374">
            <v>75907</v>
          </cell>
          <cell r="J2374" t="b">
            <v>0</v>
          </cell>
        </row>
        <row r="2375">
          <cell r="A2375">
            <v>200205030</v>
          </cell>
          <cell r="B2375">
            <v>38412</v>
          </cell>
          <cell r="C2375">
            <v>432717</v>
          </cell>
          <cell r="D2375">
            <v>260401</v>
          </cell>
          <cell r="E2375">
            <v>172316</v>
          </cell>
          <cell r="F2375">
            <v>598901</v>
          </cell>
          <cell r="G2375">
            <v>362129</v>
          </cell>
          <cell r="H2375">
            <v>167996</v>
          </cell>
          <cell r="I2375">
            <v>194505</v>
          </cell>
          <cell r="J2375" t="b">
            <v>0</v>
          </cell>
        </row>
        <row r="2376">
          <cell r="A2376">
            <v>200205031</v>
          </cell>
          <cell r="B2376">
            <v>36586</v>
          </cell>
          <cell r="C2376">
            <v>412952</v>
          </cell>
          <cell r="D2376">
            <v>317753</v>
          </cell>
          <cell r="E2376">
            <v>95199</v>
          </cell>
          <cell r="F2376">
            <v>965567</v>
          </cell>
          <cell r="G2376">
            <v>10153</v>
          </cell>
          <cell r="H2376">
            <v>3530</v>
          </cell>
          <cell r="I2376">
            <v>1645</v>
          </cell>
          <cell r="J2376" t="b">
            <v>1</v>
          </cell>
        </row>
        <row r="2377">
          <cell r="A2377">
            <v>200205031</v>
          </cell>
          <cell r="B2377">
            <v>36951</v>
          </cell>
          <cell r="C2377">
            <v>383127</v>
          </cell>
          <cell r="D2377">
            <v>287595</v>
          </cell>
          <cell r="E2377">
            <v>95532</v>
          </cell>
          <cell r="F2377">
            <v>1232869</v>
          </cell>
          <cell r="G2377">
            <v>17091</v>
          </cell>
          <cell r="H2377">
            <v>1064</v>
          </cell>
          <cell r="I2377">
            <v>1673</v>
          </cell>
          <cell r="J2377" t="b">
            <v>1</v>
          </cell>
        </row>
        <row r="2378">
          <cell r="A2378">
            <v>200205031</v>
          </cell>
          <cell r="B2378">
            <v>37316</v>
          </cell>
          <cell r="C2378">
            <v>442983</v>
          </cell>
          <cell r="D2378">
            <v>347389</v>
          </cell>
          <cell r="E2378">
            <v>95594</v>
          </cell>
          <cell r="F2378">
            <v>1192050</v>
          </cell>
          <cell r="G2378">
            <v>22971</v>
          </cell>
          <cell r="H2378">
            <v>312</v>
          </cell>
          <cell r="I2378">
            <v>911</v>
          </cell>
          <cell r="J2378" t="b">
            <v>1</v>
          </cell>
        </row>
        <row r="2379">
          <cell r="A2379">
            <v>200205031</v>
          </cell>
          <cell r="B2379">
            <v>38047</v>
          </cell>
          <cell r="C2379">
            <v>481717</v>
          </cell>
          <cell r="D2379">
            <v>388327</v>
          </cell>
          <cell r="E2379">
            <v>93390</v>
          </cell>
          <cell r="F2379">
            <v>1228234</v>
          </cell>
          <cell r="G2379">
            <v>30951</v>
          </cell>
          <cell r="H2379">
            <v>8724</v>
          </cell>
          <cell r="I2379">
            <v>8860</v>
          </cell>
          <cell r="J2379" t="b">
            <v>1</v>
          </cell>
        </row>
        <row r="2380">
          <cell r="A2380">
            <v>200205031</v>
          </cell>
          <cell r="B2380">
            <v>38777</v>
          </cell>
          <cell r="C2380">
            <v>401843</v>
          </cell>
          <cell r="D2380">
            <v>302370</v>
          </cell>
          <cell r="E2380">
            <v>99472</v>
          </cell>
          <cell r="F2380">
            <v>1476423</v>
          </cell>
          <cell r="G2380">
            <v>31400</v>
          </cell>
          <cell r="H2380">
            <v>9322</v>
          </cell>
          <cell r="I2380">
            <v>9323</v>
          </cell>
          <cell r="J2380" t="b">
            <v>0</v>
          </cell>
        </row>
        <row r="2381">
          <cell r="A2381">
            <v>200205031</v>
          </cell>
          <cell r="B2381">
            <v>39142</v>
          </cell>
          <cell r="C2381">
            <v>509287</v>
          </cell>
          <cell r="D2381">
            <v>375748</v>
          </cell>
          <cell r="E2381">
            <v>133539</v>
          </cell>
          <cell r="F2381">
            <v>920888</v>
          </cell>
          <cell r="G2381">
            <v>33778</v>
          </cell>
          <cell r="H2381">
            <v>4481</v>
          </cell>
          <cell r="I2381">
            <v>3886</v>
          </cell>
          <cell r="J2381" t="b">
            <v>0</v>
          </cell>
        </row>
        <row r="2382">
          <cell r="A2382">
            <v>200205032</v>
          </cell>
          <cell r="B2382">
            <v>36770</v>
          </cell>
          <cell r="C2382">
            <v>225834</v>
          </cell>
          <cell r="D2382">
            <v>188464</v>
          </cell>
          <cell r="E2382">
            <v>37370</v>
          </cell>
          <cell r="F2382">
            <v>799269</v>
          </cell>
          <cell r="G2382">
            <v>620972</v>
          </cell>
          <cell r="H2382">
            <v>7596</v>
          </cell>
          <cell r="I2382">
            <v>4037</v>
          </cell>
          <cell r="J2382" t="b">
            <v>0</v>
          </cell>
        </row>
        <row r="2383">
          <cell r="A2383">
            <v>200205032</v>
          </cell>
          <cell r="B2383">
            <v>37135</v>
          </cell>
          <cell r="C2383">
            <v>231618</v>
          </cell>
          <cell r="D2383">
            <v>191568</v>
          </cell>
          <cell r="E2383">
            <v>40049</v>
          </cell>
          <cell r="F2383">
            <v>778768</v>
          </cell>
          <cell r="G2383">
            <v>683718</v>
          </cell>
          <cell r="H2383">
            <v>5781</v>
          </cell>
          <cell r="I2383">
            <v>3750</v>
          </cell>
          <cell r="J2383" t="b">
            <v>0</v>
          </cell>
        </row>
        <row r="2384">
          <cell r="A2384">
            <v>200205032</v>
          </cell>
          <cell r="B2384">
            <v>37500</v>
          </cell>
          <cell r="C2384">
            <v>247507</v>
          </cell>
          <cell r="D2384">
            <v>205578</v>
          </cell>
          <cell r="E2384">
            <v>41928</v>
          </cell>
          <cell r="F2384">
            <v>832327</v>
          </cell>
          <cell r="G2384">
            <v>730924</v>
          </cell>
          <cell r="H2384">
            <v>9032</v>
          </cell>
          <cell r="I2384">
            <v>4659</v>
          </cell>
          <cell r="J2384" t="b">
            <v>0</v>
          </cell>
        </row>
        <row r="2385">
          <cell r="A2385">
            <v>200205032</v>
          </cell>
          <cell r="B2385">
            <v>37865</v>
          </cell>
          <cell r="C2385">
            <v>310365</v>
          </cell>
          <cell r="D2385">
            <v>266065</v>
          </cell>
          <cell r="E2385">
            <v>44300</v>
          </cell>
          <cell r="F2385">
            <v>896329</v>
          </cell>
          <cell r="G2385">
            <v>806630</v>
          </cell>
          <cell r="H2385">
            <v>8525</v>
          </cell>
          <cell r="I2385">
            <v>5479</v>
          </cell>
          <cell r="J2385" t="b">
            <v>0</v>
          </cell>
        </row>
        <row r="2386">
          <cell r="A2386">
            <v>200205032</v>
          </cell>
          <cell r="B2386">
            <v>38596</v>
          </cell>
          <cell r="C2386">
            <v>333504</v>
          </cell>
          <cell r="D2386">
            <v>294489</v>
          </cell>
          <cell r="E2386">
            <v>39014</v>
          </cell>
          <cell r="F2386">
            <v>1023760</v>
          </cell>
          <cell r="G2386">
            <v>921384</v>
          </cell>
          <cell r="H2386">
            <v>12545</v>
          </cell>
          <cell r="I2386">
            <v>2593</v>
          </cell>
          <cell r="J2386" t="b">
            <v>0</v>
          </cell>
        </row>
        <row r="2387">
          <cell r="A2387">
            <v>200205032</v>
          </cell>
          <cell r="B2387">
            <v>38961</v>
          </cell>
          <cell r="C2387">
            <v>354467</v>
          </cell>
          <cell r="D2387">
            <v>318077</v>
          </cell>
          <cell r="E2387">
            <v>36390</v>
          </cell>
          <cell r="F2387">
            <v>1079188</v>
          </cell>
          <cell r="G2387">
            <v>971269</v>
          </cell>
          <cell r="H2387">
            <v>7291</v>
          </cell>
          <cell r="I2387">
            <v>761</v>
          </cell>
          <cell r="J2387" t="b">
            <v>0</v>
          </cell>
        </row>
        <row r="2388">
          <cell r="A2388">
            <v>200205032</v>
          </cell>
          <cell r="B2388">
            <v>39326</v>
          </cell>
          <cell r="C2388">
            <v>338530</v>
          </cell>
          <cell r="D2388">
            <v>300554</v>
          </cell>
          <cell r="E2388">
            <v>37976</v>
          </cell>
          <cell r="F2388">
            <v>1164710</v>
          </cell>
          <cell r="G2388">
            <v>1048240</v>
          </cell>
          <cell r="H2388">
            <v>8567</v>
          </cell>
          <cell r="I2388">
            <v>2449</v>
          </cell>
          <cell r="J2388" t="b">
            <v>0</v>
          </cell>
        </row>
        <row r="2389">
          <cell r="A2389">
            <v>200205033</v>
          </cell>
          <cell r="B2389">
            <v>36586</v>
          </cell>
          <cell r="C2389">
            <v>99178</v>
          </cell>
          <cell r="D2389">
            <v>33709</v>
          </cell>
          <cell r="E2389">
            <v>65465</v>
          </cell>
          <cell r="F2389">
            <v>182056</v>
          </cell>
          <cell r="G2389">
            <v>9834</v>
          </cell>
          <cell r="H2389">
            <v>-5599</v>
          </cell>
          <cell r="I2389">
            <v>2223</v>
          </cell>
          <cell r="J2389" t="b">
            <v>1</v>
          </cell>
        </row>
        <row r="2390">
          <cell r="A2390">
            <v>200205033</v>
          </cell>
          <cell r="B2390">
            <v>36951</v>
          </cell>
          <cell r="C2390">
            <v>97401</v>
          </cell>
          <cell r="D2390">
            <v>27459</v>
          </cell>
          <cell r="E2390">
            <v>69941</v>
          </cell>
          <cell r="F2390">
            <v>189758</v>
          </cell>
          <cell r="G2390">
            <v>13071</v>
          </cell>
          <cell r="H2390">
            <v>2752</v>
          </cell>
          <cell r="I2390">
            <v>3074</v>
          </cell>
          <cell r="J2390" t="b">
            <v>1</v>
          </cell>
        </row>
        <row r="2391">
          <cell r="A2391">
            <v>200205033</v>
          </cell>
          <cell r="B2391">
            <v>37316</v>
          </cell>
          <cell r="C2391">
            <v>101799</v>
          </cell>
          <cell r="D2391">
            <v>31862</v>
          </cell>
          <cell r="E2391">
            <v>70487</v>
          </cell>
          <cell r="F2391">
            <v>134190</v>
          </cell>
          <cell r="G2391">
            <v>13970</v>
          </cell>
          <cell r="H2391">
            <v>495</v>
          </cell>
          <cell r="I2391">
            <v>2089</v>
          </cell>
          <cell r="J2391" t="b">
            <v>1</v>
          </cell>
        </row>
        <row r="2392">
          <cell r="A2392">
            <v>200205033</v>
          </cell>
          <cell r="B2392">
            <v>37681</v>
          </cell>
          <cell r="C2392">
            <v>107384</v>
          </cell>
          <cell r="D2392">
            <v>30008</v>
          </cell>
          <cell r="E2392">
            <v>77376</v>
          </cell>
          <cell r="F2392">
            <v>187755</v>
          </cell>
          <cell r="G2392">
            <v>13967</v>
          </cell>
          <cell r="H2392">
            <v>2533</v>
          </cell>
          <cell r="I2392">
            <v>7170</v>
          </cell>
          <cell r="J2392" t="b">
            <v>1</v>
          </cell>
        </row>
        <row r="2393">
          <cell r="A2393">
            <v>200205033</v>
          </cell>
          <cell r="B2393">
            <v>37956</v>
          </cell>
          <cell r="C2393">
            <v>107384</v>
          </cell>
          <cell r="D2393">
            <v>30008</v>
          </cell>
          <cell r="E2393">
            <v>77376</v>
          </cell>
          <cell r="F2393">
            <v>187755</v>
          </cell>
          <cell r="G2393">
            <v>13967</v>
          </cell>
          <cell r="H2393">
            <v>2533</v>
          </cell>
          <cell r="I2393">
            <v>7170</v>
          </cell>
          <cell r="J2393" t="b">
            <v>0</v>
          </cell>
        </row>
        <row r="2394">
          <cell r="A2394">
            <v>200205035</v>
          </cell>
          <cell r="B2394">
            <v>36951</v>
          </cell>
          <cell r="C2394">
            <v>84983</v>
          </cell>
          <cell r="D2394">
            <v>64309</v>
          </cell>
          <cell r="E2394">
            <v>20674</v>
          </cell>
          <cell r="F2394">
            <v>106673</v>
          </cell>
          <cell r="G2394">
            <v>40020</v>
          </cell>
          <cell r="H2394">
            <v>4720</v>
          </cell>
          <cell r="I2394">
            <v>4553</v>
          </cell>
          <cell r="J2394" t="b">
            <v>0</v>
          </cell>
        </row>
        <row r="2395">
          <cell r="A2395">
            <v>200205035</v>
          </cell>
          <cell r="B2395">
            <v>37316</v>
          </cell>
          <cell r="C2395">
            <v>92819877</v>
          </cell>
          <cell r="D2395">
            <v>52333001</v>
          </cell>
          <cell r="E2395">
            <v>40486875</v>
          </cell>
          <cell r="F2395">
            <v>106139322</v>
          </cell>
          <cell r="G2395">
            <v>1775470</v>
          </cell>
          <cell r="H2395">
            <v>7566565</v>
          </cell>
          <cell r="I2395">
            <v>7184769</v>
          </cell>
          <cell r="J2395" t="b">
            <v>0</v>
          </cell>
        </row>
        <row r="2396">
          <cell r="A2396">
            <v>200205035</v>
          </cell>
          <cell r="B2396">
            <v>37681</v>
          </cell>
          <cell r="C2396">
            <v>90048389</v>
          </cell>
          <cell r="D2396">
            <v>49001370</v>
          </cell>
          <cell r="E2396">
            <v>41047019</v>
          </cell>
          <cell r="F2396">
            <v>110867307</v>
          </cell>
          <cell r="G2396">
            <v>2193643</v>
          </cell>
          <cell r="H2396">
            <v>3709661</v>
          </cell>
          <cell r="I2396">
            <v>4472129</v>
          </cell>
          <cell r="J2396" t="b">
            <v>0</v>
          </cell>
        </row>
        <row r="2397">
          <cell r="A2397">
            <v>200205035</v>
          </cell>
          <cell r="B2397">
            <v>38047</v>
          </cell>
          <cell r="C2397">
            <v>88026100</v>
          </cell>
          <cell r="D2397">
            <v>41631259</v>
          </cell>
          <cell r="E2397">
            <v>46394840</v>
          </cell>
          <cell r="F2397">
            <v>107732965</v>
          </cell>
          <cell r="G2397">
            <v>3106809</v>
          </cell>
          <cell r="H2397">
            <v>10148213</v>
          </cell>
          <cell r="I2397">
            <v>10981665</v>
          </cell>
          <cell r="J2397" t="b">
            <v>0</v>
          </cell>
        </row>
        <row r="2398">
          <cell r="A2398">
            <v>200205035</v>
          </cell>
          <cell r="B2398">
            <v>38412</v>
          </cell>
          <cell r="C2398">
            <v>96171931</v>
          </cell>
          <cell r="D2398">
            <v>42556009</v>
          </cell>
          <cell r="E2398">
            <v>53615922</v>
          </cell>
          <cell r="F2398">
            <v>114050546</v>
          </cell>
          <cell r="G2398">
            <v>4077162</v>
          </cell>
          <cell r="H2398">
            <v>106209027</v>
          </cell>
          <cell r="I2398">
            <v>7981299</v>
          </cell>
          <cell r="J2398" t="b">
            <v>0</v>
          </cell>
        </row>
        <row r="2399">
          <cell r="A2399">
            <v>200205035</v>
          </cell>
          <cell r="B2399">
            <v>38777</v>
          </cell>
          <cell r="C2399">
            <v>120320050</v>
          </cell>
          <cell r="D2399">
            <v>54068535</v>
          </cell>
          <cell r="E2399">
            <v>66251515</v>
          </cell>
          <cell r="F2399">
            <v>112026982</v>
          </cell>
          <cell r="G2399">
            <v>4226961</v>
          </cell>
          <cell r="H2399">
            <v>109129552</v>
          </cell>
          <cell r="I2399">
            <v>4868920</v>
          </cell>
          <cell r="J2399" t="b">
            <v>0</v>
          </cell>
        </row>
        <row r="2400">
          <cell r="A2400">
            <v>200205035</v>
          </cell>
          <cell r="B2400">
            <v>39142</v>
          </cell>
          <cell r="C2400">
            <v>142228515</v>
          </cell>
          <cell r="D2400">
            <v>62117584</v>
          </cell>
          <cell r="E2400">
            <v>80110931</v>
          </cell>
          <cell r="F2400">
            <v>122762963</v>
          </cell>
          <cell r="G2400">
            <v>4106210</v>
          </cell>
          <cell r="H2400">
            <v>7285662</v>
          </cell>
          <cell r="I2400">
            <v>8818058</v>
          </cell>
          <cell r="J2400" t="b">
            <v>0</v>
          </cell>
        </row>
        <row r="2401">
          <cell r="A2401">
            <v>200205036</v>
          </cell>
          <cell r="B2401">
            <v>36770</v>
          </cell>
          <cell r="C2401">
            <v>249653</v>
          </cell>
          <cell r="D2401">
            <v>160009</v>
          </cell>
          <cell r="E2401">
            <v>89644</v>
          </cell>
          <cell r="F2401">
            <v>960075</v>
          </cell>
          <cell r="G2401">
            <v>724339</v>
          </cell>
          <cell r="H2401">
            <v>28090</v>
          </cell>
          <cell r="I2401">
            <v>30200</v>
          </cell>
          <cell r="J2401" t="b">
            <v>0</v>
          </cell>
        </row>
        <row r="2402">
          <cell r="A2402">
            <v>200205036</v>
          </cell>
          <cell r="B2402">
            <v>37135</v>
          </cell>
          <cell r="C2402">
            <v>291905</v>
          </cell>
          <cell r="D2402">
            <v>179335</v>
          </cell>
          <cell r="E2402">
            <v>112569</v>
          </cell>
          <cell r="F2402">
            <v>1054317</v>
          </cell>
          <cell r="G2402">
            <v>710153</v>
          </cell>
          <cell r="H2402">
            <v>31049</v>
          </cell>
          <cell r="I2402">
            <v>37830</v>
          </cell>
          <cell r="J2402" t="b">
            <v>0</v>
          </cell>
        </row>
        <row r="2403">
          <cell r="A2403">
            <v>200205036</v>
          </cell>
          <cell r="B2403">
            <v>37500</v>
          </cell>
          <cell r="C2403">
            <v>328422</v>
          </cell>
          <cell r="D2403">
            <v>206757</v>
          </cell>
          <cell r="E2403">
            <v>121655</v>
          </cell>
          <cell r="F2403">
            <v>1177673</v>
          </cell>
          <cell r="G2403">
            <v>842491</v>
          </cell>
          <cell r="H2403">
            <v>51630</v>
          </cell>
          <cell r="I2403">
            <v>58778</v>
          </cell>
          <cell r="J2403" t="b">
            <v>0</v>
          </cell>
        </row>
        <row r="2404">
          <cell r="A2404">
            <v>200205036</v>
          </cell>
          <cell r="B2404">
            <v>37865</v>
          </cell>
          <cell r="C2404">
            <v>390436</v>
          </cell>
          <cell r="D2404">
            <v>233906</v>
          </cell>
          <cell r="E2404">
            <v>156530</v>
          </cell>
          <cell r="F2404">
            <v>1256654</v>
          </cell>
          <cell r="G2404">
            <v>895253</v>
          </cell>
          <cell r="H2404">
            <v>55009</v>
          </cell>
          <cell r="I2404">
            <v>74702</v>
          </cell>
          <cell r="J2404" t="b">
            <v>0</v>
          </cell>
        </row>
        <row r="2405">
          <cell r="A2405">
            <v>200205036</v>
          </cell>
          <cell r="B2405">
            <v>38047</v>
          </cell>
          <cell r="C2405">
            <v>426254</v>
          </cell>
          <cell r="D2405">
            <v>256950</v>
          </cell>
          <cell r="E2405">
            <v>169304</v>
          </cell>
          <cell r="F2405">
            <v>884850</v>
          </cell>
          <cell r="G2405">
            <v>710948</v>
          </cell>
          <cell r="H2405">
            <v>59392</v>
          </cell>
          <cell r="I2405">
            <v>60643</v>
          </cell>
          <cell r="J2405" t="b">
            <v>0</v>
          </cell>
        </row>
        <row r="2406">
          <cell r="A2406">
            <v>200205036</v>
          </cell>
          <cell r="B2406">
            <v>38412</v>
          </cell>
          <cell r="C2406">
            <v>465114</v>
          </cell>
          <cell r="D2406">
            <v>275523</v>
          </cell>
          <cell r="E2406">
            <v>189591</v>
          </cell>
          <cell r="F2406">
            <v>1749272</v>
          </cell>
          <cell r="G2406">
            <v>1309501</v>
          </cell>
          <cell r="H2406">
            <v>132609</v>
          </cell>
          <cell r="I2406">
            <v>133990</v>
          </cell>
          <cell r="J2406" t="b">
            <v>0</v>
          </cell>
        </row>
        <row r="2407">
          <cell r="A2407">
            <v>200205036</v>
          </cell>
          <cell r="B2407">
            <v>38777</v>
          </cell>
          <cell r="C2407">
            <v>1015430</v>
          </cell>
          <cell r="D2407">
            <v>744992</v>
          </cell>
          <cell r="E2407">
            <v>270438</v>
          </cell>
          <cell r="F2407">
            <v>1986498</v>
          </cell>
          <cell r="G2407">
            <v>1490874</v>
          </cell>
          <cell r="H2407">
            <v>201984</v>
          </cell>
          <cell r="I2407">
            <v>205338</v>
          </cell>
          <cell r="J2407" t="b">
            <v>0</v>
          </cell>
        </row>
        <row r="2408">
          <cell r="A2408">
            <v>200205036</v>
          </cell>
          <cell r="B2408">
            <v>39142</v>
          </cell>
          <cell r="C2408">
            <v>1142846</v>
          </cell>
          <cell r="D2408">
            <v>873949</v>
          </cell>
          <cell r="E2408">
            <v>268897</v>
          </cell>
          <cell r="F2408">
            <v>2311338</v>
          </cell>
          <cell r="G2408">
            <v>1580461</v>
          </cell>
          <cell r="H2408">
            <v>116679</v>
          </cell>
          <cell r="I2408">
            <v>117356</v>
          </cell>
          <cell r="J2408" t="b">
            <v>0</v>
          </cell>
        </row>
        <row r="2409">
          <cell r="A2409">
            <v>200205039</v>
          </cell>
          <cell r="B2409">
            <v>36708</v>
          </cell>
          <cell r="C2409">
            <v>4710766</v>
          </cell>
          <cell r="D2409">
            <v>3662030</v>
          </cell>
          <cell r="E2409">
            <v>1048736</v>
          </cell>
          <cell r="F2409">
            <v>4803204</v>
          </cell>
          <cell r="G2409">
            <v>217901</v>
          </cell>
          <cell r="H2409">
            <v>539410</v>
          </cell>
          <cell r="I2409">
            <v>517805</v>
          </cell>
          <cell r="J2409" t="b">
            <v>1</v>
          </cell>
        </row>
        <row r="2410">
          <cell r="A2410">
            <v>200205039</v>
          </cell>
          <cell r="B2410">
            <v>37073</v>
          </cell>
          <cell r="C2410">
            <v>12000264</v>
          </cell>
          <cell r="D2410">
            <v>10730031</v>
          </cell>
          <cell r="E2410">
            <v>1270233</v>
          </cell>
          <cell r="F2410">
            <v>6402118</v>
          </cell>
          <cell r="G2410">
            <v>239085</v>
          </cell>
          <cell r="H2410">
            <v>538913</v>
          </cell>
          <cell r="I2410">
            <v>413123</v>
          </cell>
          <cell r="J2410" t="b">
            <v>1</v>
          </cell>
        </row>
        <row r="2411">
          <cell r="A2411">
            <v>200205039</v>
          </cell>
          <cell r="B2411">
            <v>37438</v>
          </cell>
          <cell r="C2411">
            <v>17204755</v>
          </cell>
          <cell r="D2411">
            <v>15645789</v>
          </cell>
          <cell r="E2411">
            <v>1558966</v>
          </cell>
          <cell r="F2411">
            <v>9010862</v>
          </cell>
          <cell r="G2411">
            <v>258112</v>
          </cell>
          <cell r="H2411">
            <v>741914</v>
          </cell>
          <cell r="I2411">
            <v>534734</v>
          </cell>
          <cell r="J2411" t="b">
            <v>1</v>
          </cell>
        </row>
        <row r="2412">
          <cell r="A2412">
            <v>200205039</v>
          </cell>
          <cell r="B2412">
            <v>37803</v>
          </cell>
          <cell r="C2412">
            <v>21837242</v>
          </cell>
          <cell r="D2412">
            <v>19414318</v>
          </cell>
          <cell r="E2412">
            <v>2422923</v>
          </cell>
          <cell r="F2412">
            <v>17983678</v>
          </cell>
          <cell r="G2412">
            <v>325189</v>
          </cell>
          <cell r="H2412">
            <v>2050118</v>
          </cell>
          <cell r="I2412">
            <v>1796173</v>
          </cell>
          <cell r="J2412" t="b">
            <v>1</v>
          </cell>
        </row>
        <row r="2413">
          <cell r="A2413">
            <v>200205039</v>
          </cell>
          <cell r="B2413">
            <v>38169</v>
          </cell>
          <cell r="C2413">
            <v>23148149</v>
          </cell>
          <cell r="D2413">
            <v>18516084</v>
          </cell>
          <cell r="E2413">
            <v>4632064</v>
          </cell>
          <cell r="F2413">
            <v>28651476</v>
          </cell>
          <cell r="G2413">
            <v>408675</v>
          </cell>
          <cell r="H2413">
            <v>3955400</v>
          </cell>
          <cell r="I2413">
            <v>3783862</v>
          </cell>
          <cell r="J2413" t="b">
            <v>1</v>
          </cell>
        </row>
        <row r="2414">
          <cell r="A2414">
            <v>200205039</v>
          </cell>
          <cell r="B2414">
            <v>38534</v>
          </cell>
          <cell r="C2414">
            <v>32083787</v>
          </cell>
          <cell r="D2414">
            <v>26422839</v>
          </cell>
          <cell r="E2414">
            <v>5660947</v>
          </cell>
          <cell r="F2414">
            <v>23111112</v>
          </cell>
          <cell r="G2414">
            <v>534455</v>
          </cell>
          <cell r="H2414">
            <v>2227492</v>
          </cell>
          <cell r="I2414">
            <v>1748979</v>
          </cell>
          <cell r="J2414" t="b">
            <v>1</v>
          </cell>
        </row>
        <row r="2415">
          <cell r="A2415">
            <v>200205039</v>
          </cell>
          <cell r="B2415">
            <v>38899</v>
          </cell>
          <cell r="C2415">
            <v>64633210</v>
          </cell>
          <cell r="D2415">
            <v>57888669</v>
          </cell>
          <cell r="E2415">
            <v>6744541</v>
          </cell>
          <cell r="F2415">
            <v>33388910</v>
          </cell>
          <cell r="G2415">
            <v>589775</v>
          </cell>
          <cell r="H2415">
            <v>2890372</v>
          </cell>
          <cell r="I2415">
            <v>1862457</v>
          </cell>
          <cell r="J2415" t="b">
            <v>1</v>
          </cell>
        </row>
        <row r="2416">
          <cell r="A2416">
            <v>200205039</v>
          </cell>
          <cell r="B2416">
            <v>39264</v>
          </cell>
          <cell r="C2416">
            <v>65146479</v>
          </cell>
          <cell r="D2416">
            <v>55848188</v>
          </cell>
          <cell r="E2416">
            <v>9298290</v>
          </cell>
          <cell r="F2416">
            <v>66389807</v>
          </cell>
          <cell r="G2416">
            <v>789897</v>
          </cell>
          <cell r="H2416">
            <v>5615801</v>
          </cell>
          <cell r="I2416">
            <v>4399185</v>
          </cell>
          <cell r="J2416" t="b">
            <v>1</v>
          </cell>
        </row>
        <row r="2417">
          <cell r="A2417">
            <v>200205041</v>
          </cell>
          <cell r="B2417">
            <v>36586</v>
          </cell>
          <cell r="C2417">
            <v>2063012000</v>
          </cell>
          <cell r="D2417">
            <v>1657327000</v>
          </cell>
          <cell r="E2417">
            <v>405685000</v>
          </cell>
          <cell r="F2417">
            <v>622751000</v>
          </cell>
          <cell r="G2417">
            <v>14985</v>
          </cell>
          <cell r="H2417">
            <v>48556000</v>
          </cell>
          <cell r="I2417">
            <v>30196000</v>
          </cell>
          <cell r="J2417" t="b">
            <v>0</v>
          </cell>
        </row>
        <row r="2418">
          <cell r="A2418">
            <v>200205041</v>
          </cell>
          <cell r="B2418">
            <v>36951</v>
          </cell>
          <cell r="C2418">
            <v>1987308000</v>
          </cell>
          <cell r="D2418">
            <v>1568530000</v>
          </cell>
          <cell r="E2418">
            <v>418778000</v>
          </cell>
          <cell r="F2418">
            <v>595793000</v>
          </cell>
          <cell r="G2418">
            <v>15707</v>
          </cell>
          <cell r="H2418">
            <v>67003000</v>
          </cell>
          <cell r="I2418">
            <v>48771000</v>
          </cell>
          <cell r="J2418" t="b">
            <v>0</v>
          </cell>
        </row>
        <row r="2419">
          <cell r="A2419">
            <v>200205041</v>
          </cell>
          <cell r="B2419">
            <v>37316</v>
          </cell>
          <cell r="C2419">
            <v>2553776000</v>
          </cell>
          <cell r="D2419">
            <v>1924173000</v>
          </cell>
          <cell r="E2419">
            <v>629602000</v>
          </cell>
          <cell r="F2419">
            <v>599305000</v>
          </cell>
          <cell r="G2419">
            <v>16146</v>
          </cell>
          <cell r="H2419">
            <v>65851000</v>
          </cell>
          <cell r="I2419">
            <v>45764000</v>
          </cell>
          <cell r="J2419" t="b">
            <v>0</v>
          </cell>
        </row>
        <row r="2420">
          <cell r="A2420">
            <v>200205042</v>
          </cell>
          <cell r="B2420">
            <v>36951</v>
          </cell>
          <cell r="C2420">
            <v>3866217</v>
          </cell>
          <cell r="D2420">
            <v>3114385</v>
          </cell>
          <cell r="E2420">
            <v>751832</v>
          </cell>
          <cell r="F2420">
            <v>8486151</v>
          </cell>
          <cell r="G2420">
            <v>9103</v>
          </cell>
          <cell r="H2420">
            <v>374704</v>
          </cell>
          <cell r="I2420">
            <v>385857</v>
          </cell>
          <cell r="J2420" t="b">
            <v>0</v>
          </cell>
        </row>
        <row r="2421">
          <cell r="A2421">
            <v>200205042</v>
          </cell>
          <cell r="B2421">
            <v>37316</v>
          </cell>
          <cell r="C2421">
            <v>3799145</v>
          </cell>
          <cell r="D2421">
            <v>3088874</v>
          </cell>
          <cell r="E2421">
            <v>710271</v>
          </cell>
          <cell r="F2421">
            <v>9075758</v>
          </cell>
          <cell r="G2421">
            <v>9103</v>
          </cell>
          <cell r="H2421">
            <v>451214</v>
          </cell>
          <cell r="I2421">
            <v>460032</v>
          </cell>
          <cell r="J2421" t="b">
            <v>0</v>
          </cell>
        </row>
        <row r="2422">
          <cell r="A2422">
            <v>200205042</v>
          </cell>
          <cell r="B2422">
            <v>37681</v>
          </cell>
          <cell r="C2422">
            <v>4168191</v>
          </cell>
          <cell r="D2422">
            <v>3372771</v>
          </cell>
          <cell r="E2422">
            <v>795420</v>
          </cell>
          <cell r="F2422">
            <v>9596583</v>
          </cell>
          <cell r="G2422">
            <v>9103</v>
          </cell>
          <cell r="H2422">
            <v>508950</v>
          </cell>
          <cell r="I2422">
            <v>535168</v>
          </cell>
          <cell r="J2422" t="b">
            <v>0</v>
          </cell>
        </row>
        <row r="2423">
          <cell r="A2423">
            <v>200205042</v>
          </cell>
          <cell r="B2423">
            <v>38047</v>
          </cell>
          <cell r="C2423">
            <v>4326144</v>
          </cell>
          <cell r="D2423">
            <v>3707814</v>
          </cell>
          <cell r="E2423">
            <v>618331</v>
          </cell>
          <cell r="F2423">
            <v>10226708</v>
          </cell>
          <cell r="G2423">
            <v>6524</v>
          </cell>
          <cell r="H2423">
            <v>600663</v>
          </cell>
          <cell r="I2423">
            <v>601637</v>
          </cell>
          <cell r="J2423" t="b">
            <v>0</v>
          </cell>
        </row>
        <row r="2424">
          <cell r="A2424">
            <v>200205042</v>
          </cell>
          <cell r="B2424">
            <v>38412</v>
          </cell>
          <cell r="C2424">
            <v>4510170</v>
          </cell>
          <cell r="D2424">
            <v>3860044</v>
          </cell>
          <cell r="E2424">
            <v>650126</v>
          </cell>
          <cell r="F2424">
            <v>11694529</v>
          </cell>
          <cell r="G2424">
            <v>6985</v>
          </cell>
          <cell r="H2424">
            <v>685491</v>
          </cell>
          <cell r="I2424">
            <v>685044</v>
          </cell>
          <cell r="J2424" t="b">
            <v>0</v>
          </cell>
        </row>
        <row r="2425">
          <cell r="A2425">
            <v>200205043</v>
          </cell>
          <cell r="B2425">
            <v>38047</v>
          </cell>
          <cell r="C2425">
            <v>81858867</v>
          </cell>
          <cell r="D2425">
            <v>66442955</v>
          </cell>
          <cell r="E2425">
            <v>15415912</v>
          </cell>
          <cell r="F2425">
            <v>409126924</v>
          </cell>
          <cell r="G2425">
            <v>404370624</v>
          </cell>
          <cell r="H2425">
            <v>892559</v>
          </cell>
          <cell r="I2425">
            <v>1220149</v>
          </cell>
          <cell r="J2425" t="b">
            <v>0</v>
          </cell>
        </row>
        <row r="2426">
          <cell r="A2426">
            <v>200205043</v>
          </cell>
          <cell r="B2426">
            <v>38412</v>
          </cell>
          <cell r="C2426">
            <v>98380</v>
          </cell>
          <cell r="D2426">
            <v>82270</v>
          </cell>
          <cell r="E2426">
            <v>16110</v>
          </cell>
          <cell r="F2426">
            <v>480457</v>
          </cell>
          <cell r="G2426">
            <v>480457</v>
          </cell>
          <cell r="H2426">
            <v>915</v>
          </cell>
          <cell r="I2426">
            <v>452</v>
          </cell>
          <cell r="J2426" t="b">
            <v>0</v>
          </cell>
        </row>
        <row r="2427">
          <cell r="A2427">
            <v>200205043</v>
          </cell>
          <cell r="B2427">
            <v>38777</v>
          </cell>
          <cell r="C2427">
            <v>135227</v>
          </cell>
          <cell r="D2427">
            <v>120898</v>
          </cell>
          <cell r="E2427">
            <v>14329</v>
          </cell>
          <cell r="F2427">
            <v>487429</v>
          </cell>
          <cell r="G2427">
            <v>487429</v>
          </cell>
          <cell r="H2427">
            <v>-2474</v>
          </cell>
          <cell r="I2427">
            <v>-1746</v>
          </cell>
          <cell r="J2427" t="b">
            <v>0</v>
          </cell>
        </row>
        <row r="2428">
          <cell r="A2428">
            <v>200205043</v>
          </cell>
          <cell r="B2428">
            <v>39142</v>
          </cell>
          <cell r="C2428">
            <v>242130</v>
          </cell>
          <cell r="D2428">
            <v>227131</v>
          </cell>
          <cell r="E2428">
            <v>14999</v>
          </cell>
          <cell r="F2428">
            <v>602563</v>
          </cell>
          <cell r="G2428">
            <v>355111</v>
          </cell>
          <cell r="H2428">
            <v>-1803</v>
          </cell>
          <cell r="I2428">
            <v>7137</v>
          </cell>
          <cell r="J2428" t="b">
            <v>0</v>
          </cell>
        </row>
        <row r="2429">
          <cell r="A2429">
            <v>200205044</v>
          </cell>
          <cell r="B2429">
            <v>36770</v>
          </cell>
          <cell r="C2429">
            <v>4863698</v>
          </cell>
          <cell r="D2429">
            <v>3346322</v>
          </cell>
          <cell r="E2429">
            <v>1517376</v>
          </cell>
          <cell r="F2429">
            <v>5132726</v>
          </cell>
          <cell r="G2429">
            <v>636711</v>
          </cell>
          <cell r="H2429">
            <v>523650</v>
          </cell>
          <cell r="I2429">
            <v>572645</v>
          </cell>
          <cell r="J2429" t="b">
            <v>0</v>
          </cell>
        </row>
        <row r="2430">
          <cell r="A2430">
            <v>200205044</v>
          </cell>
          <cell r="B2430">
            <v>37135</v>
          </cell>
          <cell r="C2430">
            <v>5205317</v>
          </cell>
          <cell r="D2430">
            <v>3394448</v>
          </cell>
          <cell r="E2430">
            <v>1810869</v>
          </cell>
          <cell r="F2430">
            <v>6141083</v>
          </cell>
          <cell r="G2430">
            <v>712375</v>
          </cell>
          <cell r="H2430">
            <v>562677</v>
          </cell>
          <cell r="I2430">
            <v>561505</v>
          </cell>
          <cell r="J2430" t="b">
            <v>0</v>
          </cell>
        </row>
        <row r="2431">
          <cell r="A2431">
            <v>200205044</v>
          </cell>
          <cell r="B2431">
            <v>37500</v>
          </cell>
          <cell r="C2431">
            <v>6365703</v>
          </cell>
          <cell r="D2431">
            <v>4467969</v>
          </cell>
          <cell r="E2431">
            <v>1897734</v>
          </cell>
          <cell r="F2431">
            <v>4757541</v>
          </cell>
          <cell r="G2431">
            <v>707644</v>
          </cell>
          <cell r="H2431">
            <v>126283</v>
          </cell>
          <cell r="I2431">
            <v>193927</v>
          </cell>
          <cell r="J2431" t="b">
            <v>0</v>
          </cell>
        </row>
        <row r="2432">
          <cell r="A2432">
            <v>200205044</v>
          </cell>
          <cell r="B2432">
            <v>37865</v>
          </cell>
          <cell r="C2432">
            <v>6321776</v>
          </cell>
          <cell r="D2432">
            <v>4373180</v>
          </cell>
          <cell r="E2432">
            <v>1948596</v>
          </cell>
          <cell r="F2432">
            <v>4580796</v>
          </cell>
          <cell r="G2432">
            <v>633237</v>
          </cell>
          <cell r="H2432">
            <v>64763</v>
          </cell>
          <cell r="I2432">
            <v>132373</v>
          </cell>
          <cell r="J2432" t="b">
            <v>0</v>
          </cell>
        </row>
        <row r="2433">
          <cell r="A2433">
            <v>200205045</v>
          </cell>
          <cell r="B2433">
            <v>36586</v>
          </cell>
          <cell r="C2433">
            <v>85106</v>
          </cell>
          <cell r="D2433">
            <v>37952</v>
          </cell>
          <cell r="E2433">
            <v>47154</v>
          </cell>
          <cell r="F2433">
            <v>12263</v>
          </cell>
          <cell r="G2433">
            <v>8859</v>
          </cell>
          <cell r="H2433">
            <v>1787</v>
          </cell>
          <cell r="I2433">
            <v>49</v>
          </cell>
          <cell r="J2433" t="b">
            <v>0</v>
          </cell>
        </row>
        <row r="2434">
          <cell r="A2434">
            <v>200205045</v>
          </cell>
          <cell r="B2434">
            <v>36951</v>
          </cell>
          <cell r="C2434">
            <v>93755</v>
          </cell>
          <cell r="D2434">
            <v>44644</v>
          </cell>
          <cell r="E2434">
            <v>49111</v>
          </cell>
          <cell r="F2434">
            <v>101469</v>
          </cell>
          <cell r="G2434">
            <v>46785</v>
          </cell>
          <cell r="H2434">
            <v>11741</v>
          </cell>
          <cell r="I2434">
            <v>2909</v>
          </cell>
          <cell r="J2434" t="b">
            <v>0</v>
          </cell>
        </row>
        <row r="2435">
          <cell r="A2435">
            <v>200205045</v>
          </cell>
          <cell r="B2435">
            <v>37316</v>
          </cell>
          <cell r="C2435">
            <v>108744</v>
          </cell>
          <cell r="D2435">
            <v>50380</v>
          </cell>
          <cell r="E2435">
            <v>58363</v>
          </cell>
          <cell r="F2435">
            <v>81050</v>
          </cell>
          <cell r="G2435">
            <v>71650</v>
          </cell>
          <cell r="H2435">
            <v>17355</v>
          </cell>
          <cell r="I2435">
            <v>14527</v>
          </cell>
          <cell r="J2435" t="b">
            <v>0</v>
          </cell>
        </row>
        <row r="2436">
          <cell r="A2436">
            <v>200205045</v>
          </cell>
          <cell r="B2436">
            <v>38047</v>
          </cell>
          <cell r="C2436">
            <v>200894</v>
          </cell>
          <cell r="D2436">
            <v>106252</v>
          </cell>
          <cell r="E2436">
            <v>94642</v>
          </cell>
          <cell r="F2436">
            <v>133253</v>
          </cell>
          <cell r="G2436">
            <v>121295</v>
          </cell>
          <cell r="H2436">
            <v>57881</v>
          </cell>
          <cell r="I2436">
            <v>33379</v>
          </cell>
          <cell r="J2436" t="b">
            <v>0</v>
          </cell>
        </row>
        <row r="2437">
          <cell r="A2437">
            <v>200205046</v>
          </cell>
          <cell r="B2437">
            <v>36739</v>
          </cell>
          <cell r="C2437">
            <v>7687721</v>
          </cell>
          <cell r="D2437">
            <v>5256616</v>
          </cell>
          <cell r="E2437">
            <v>2431105</v>
          </cell>
          <cell r="F2437">
            <v>16244296</v>
          </cell>
          <cell r="G2437">
            <v>1174633</v>
          </cell>
          <cell r="H2437">
            <v>2493814</v>
          </cell>
          <cell r="I2437">
            <v>2517805</v>
          </cell>
          <cell r="J2437" t="b">
            <v>0</v>
          </cell>
        </row>
        <row r="2438">
          <cell r="A2438">
            <v>200205046</v>
          </cell>
          <cell r="B2438">
            <v>37104</v>
          </cell>
          <cell r="C2438">
            <v>14873634</v>
          </cell>
          <cell r="D2438">
            <v>6199843</v>
          </cell>
          <cell r="E2438">
            <v>8673790</v>
          </cell>
          <cell r="F2438">
            <v>11317951</v>
          </cell>
          <cell r="G2438">
            <v>1704189</v>
          </cell>
          <cell r="H2438">
            <v>1762255</v>
          </cell>
          <cell r="I2438">
            <v>1798905</v>
          </cell>
          <cell r="J2438" t="b">
            <v>0</v>
          </cell>
        </row>
        <row r="2439">
          <cell r="A2439">
            <v>200205046</v>
          </cell>
          <cell r="B2439">
            <v>37469</v>
          </cell>
          <cell r="C2439">
            <v>33229950</v>
          </cell>
          <cell r="D2439">
            <v>17194563</v>
          </cell>
          <cell r="E2439">
            <v>16035386</v>
          </cell>
          <cell r="F2439">
            <v>15005044</v>
          </cell>
          <cell r="G2439">
            <v>2265455</v>
          </cell>
          <cell r="H2439">
            <v>1927752</v>
          </cell>
          <cell r="I2439">
            <v>1988791</v>
          </cell>
          <cell r="J2439" t="b">
            <v>0</v>
          </cell>
        </row>
        <row r="2440">
          <cell r="A2440">
            <v>200206001</v>
          </cell>
          <cell r="B2440">
            <v>36951</v>
          </cell>
          <cell r="C2440">
            <v>166745</v>
          </cell>
          <cell r="D2440">
            <v>154470</v>
          </cell>
          <cell r="E2440">
            <v>12275</v>
          </cell>
          <cell r="F2440">
            <v>830933</v>
          </cell>
          <cell r="H2440">
            <v>5291</v>
          </cell>
          <cell r="I2440">
            <v>2462</v>
          </cell>
          <cell r="J2440" t="b">
            <v>0</v>
          </cell>
        </row>
        <row r="2441">
          <cell r="A2441">
            <v>200206001</v>
          </cell>
          <cell r="B2441">
            <v>37316</v>
          </cell>
          <cell r="C2441">
            <v>188332</v>
          </cell>
          <cell r="D2441">
            <v>182276</v>
          </cell>
          <cell r="E2441">
            <v>6056</v>
          </cell>
          <cell r="F2441">
            <v>886191</v>
          </cell>
          <cell r="H2441">
            <v>-17214</v>
          </cell>
          <cell r="I2441">
            <v>-11613</v>
          </cell>
          <cell r="J2441" t="b">
            <v>0</v>
          </cell>
        </row>
        <row r="2442">
          <cell r="A2442">
            <v>200206001</v>
          </cell>
          <cell r="B2442">
            <v>37681</v>
          </cell>
          <cell r="C2442">
            <v>143361</v>
          </cell>
          <cell r="D2442">
            <v>137024</v>
          </cell>
          <cell r="E2442">
            <v>6337</v>
          </cell>
          <cell r="F2442">
            <v>729473</v>
          </cell>
          <cell r="H2442">
            <v>1919</v>
          </cell>
          <cell r="I2442">
            <v>1237</v>
          </cell>
          <cell r="J2442" t="b">
            <v>0</v>
          </cell>
        </row>
        <row r="2443">
          <cell r="A2443">
            <v>200206002</v>
          </cell>
          <cell r="B2443">
            <v>36951</v>
          </cell>
          <cell r="C2443">
            <v>406298</v>
          </cell>
          <cell r="D2443">
            <v>281824</v>
          </cell>
          <cell r="E2443">
            <v>124473</v>
          </cell>
          <cell r="F2443">
            <v>1216212</v>
          </cell>
          <cell r="G2443">
            <v>86266</v>
          </cell>
          <cell r="H2443">
            <v>6944</v>
          </cell>
          <cell r="I2443">
            <v>31614</v>
          </cell>
          <cell r="J2443" t="b">
            <v>0</v>
          </cell>
        </row>
        <row r="2444">
          <cell r="A2444">
            <v>200206002</v>
          </cell>
          <cell r="B2444">
            <v>37316</v>
          </cell>
          <cell r="C2444">
            <v>388215</v>
          </cell>
          <cell r="D2444">
            <v>258191</v>
          </cell>
          <cell r="E2444">
            <v>130024</v>
          </cell>
          <cell r="F2444">
            <v>1284697</v>
          </cell>
          <cell r="G2444">
            <v>95386</v>
          </cell>
          <cell r="H2444">
            <v>35314</v>
          </cell>
          <cell r="I2444">
            <v>36261</v>
          </cell>
          <cell r="J2444" t="b">
            <v>0</v>
          </cell>
        </row>
        <row r="2445">
          <cell r="A2445">
            <v>200206002</v>
          </cell>
          <cell r="B2445">
            <v>37681</v>
          </cell>
          <cell r="C2445">
            <v>374347</v>
          </cell>
          <cell r="D2445">
            <v>233525</v>
          </cell>
          <cell r="E2445">
            <v>140822</v>
          </cell>
          <cell r="F2445">
            <v>1312466</v>
          </cell>
          <cell r="G2445">
            <v>100126</v>
          </cell>
          <cell r="H2445">
            <v>27511</v>
          </cell>
          <cell r="I2445">
            <v>25876</v>
          </cell>
          <cell r="J2445" t="b">
            <v>0</v>
          </cell>
        </row>
        <row r="2446">
          <cell r="A2446">
            <v>200206002</v>
          </cell>
          <cell r="B2446">
            <v>38047</v>
          </cell>
          <cell r="C2446">
            <v>1549476</v>
          </cell>
          <cell r="D2446">
            <v>1124305</v>
          </cell>
          <cell r="E2446">
            <v>425170</v>
          </cell>
          <cell r="F2446">
            <v>1479723</v>
          </cell>
          <cell r="G2446">
            <v>89001</v>
          </cell>
          <cell r="H2446">
            <v>53310</v>
          </cell>
          <cell r="I2446">
            <v>28337</v>
          </cell>
          <cell r="J2446" t="b">
            <v>0</v>
          </cell>
        </row>
        <row r="2447">
          <cell r="A2447">
            <v>200206002</v>
          </cell>
          <cell r="B2447">
            <v>38412</v>
          </cell>
          <cell r="C2447">
            <v>1785347</v>
          </cell>
          <cell r="D2447">
            <v>1300793</v>
          </cell>
          <cell r="E2447">
            <v>484553</v>
          </cell>
          <cell r="F2447">
            <v>1504013</v>
          </cell>
          <cell r="G2447">
            <v>85203</v>
          </cell>
          <cell r="H2447">
            <v>71489</v>
          </cell>
          <cell r="I2447">
            <v>59832</v>
          </cell>
          <cell r="J2447" t="b">
            <v>0</v>
          </cell>
        </row>
        <row r="2448">
          <cell r="A2448">
            <v>200206003</v>
          </cell>
          <cell r="B2448">
            <v>36923</v>
          </cell>
          <cell r="C2448">
            <v>669242</v>
          </cell>
          <cell r="D2448">
            <v>562781</v>
          </cell>
          <cell r="E2448">
            <v>106461</v>
          </cell>
          <cell r="F2448">
            <v>230303</v>
          </cell>
          <cell r="G2448">
            <v>91470</v>
          </cell>
          <cell r="H2448">
            <v>12161</v>
          </cell>
          <cell r="I2448">
            <v>11761</v>
          </cell>
          <cell r="J2448" t="b">
            <v>0</v>
          </cell>
        </row>
        <row r="2449">
          <cell r="A2449">
            <v>200206003</v>
          </cell>
          <cell r="B2449">
            <v>37288</v>
          </cell>
          <cell r="C2449">
            <v>563060</v>
          </cell>
          <cell r="D2449">
            <v>409811</v>
          </cell>
          <cell r="E2449">
            <v>153248</v>
          </cell>
          <cell r="F2449">
            <v>1048367</v>
          </cell>
          <cell r="G2449">
            <v>341906</v>
          </cell>
          <cell r="H2449">
            <v>589</v>
          </cell>
          <cell r="I2449">
            <v>1786</v>
          </cell>
          <cell r="J2449" t="b">
            <v>0</v>
          </cell>
        </row>
        <row r="2450">
          <cell r="A2450">
            <v>200206003</v>
          </cell>
          <cell r="B2450">
            <v>37653</v>
          </cell>
          <cell r="C2450">
            <v>528138</v>
          </cell>
          <cell r="D2450">
            <v>376159</v>
          </cell>
          <cell r="E2450">
            <v>151978</v>
          </cell>
          <cell r="F2450">
            <v>1048242</v>
          </cell>
          <cell r="G2450">
            <v>341906</v>
          </cell>
          <cell r="H2450">
            <v>-11411</v>
          </cell>
          <cell r="I2450">
            <v>3256</v>
          </cell>
          <cell r="J2450" t="b">
            <v>0</v>
          </cell>
        </row>
        <row r="2451">
          <cell r="A2451">
            <v>200206003</v>
          </cell>
          <cell r="B2451">
            <v>38018</v>
          </cell>
          <cell r="C2451">
            <v>481279</v>
          </cell>
          <cell r="D2451">
            <v>328811</v>
          </cell>
          <cell r="E2451">
            <v>152468</v>
          </cell>
          <cell r="F2451">
            <v>1007646</v>
          </cell>
          <cell r="G2451">
            <v>348667</v>
          </cell>
          <cell r="H2451">
            <v>-20595</v>
          </cell>
          <cell r="I2451">
            <v>2981</v>
          </cell>
          <cell r="J2451" t="b">
            <v>0</v>
          </cell>
        </row>
        <row r="2452">
          <cell r="A2452">
            <v>200206003</v>
          </cell>
          <cell r="B2452">
            <v>38384</v>
          </cell>
          <cell r="C2452">
            <v>460385</v>
          </cell>
          <cell r="D2452">
            <v>303834</v>
          </cell>
          <cell r="E2452">
            <v>156551</v>
          </cell>
          <cell r="F2452">
            <v>1147591</v>
          </cell>
          <cell r="G2452">
            <v>343285</v>
          </cell>
          <cell r="H2452">
            <v>8217</v>
          </cell>
          <cell r="I2452">
            <v>5710</v>
          </cell>
          <cell r="J2452" t="b">
            <v>0</v>
          </cell>
        </row>
        <row r="2453">
          <cell r="A2453">
            <v>200206003</v>
          </cell>
          <cell r="B2453">
            <v>38534</v>
          </cell>
          <cell r="C2453">
            <v>373049</v>
          </cell>
          <cell r="D2453">
            <v>372518</v>
          </cell>
          <cell r="E2453">
            <v>531</v>
          </cell>
          <cell r="F2453">
            <v>477655</v>
          </cell>
          <cell r="G2453">
            <v>143561</v>
          </cell>
          <cell r="H2453">
            <v>-80713</v>
          </cell>
          <cell r="I2453">
            <v>-80632</v>
          </cell>
          <cell r="J2453" t="b">
            <v>0</v>
          </cell>
        </row>
        <row r="2454">
          <cell r="A2454">
            <v>200206003</v>
          </cell>
          <cell r="B2454">
            <v>38899</v>
          </cell>
          <cell r="C2454">
            <v>386775</v>
          </cell>
          <cell r="D2454">
            <v>181005</v>
          </cell>
          <cell r="E2454">
            <v>205769</v>
          </cell>
          <cell r="F2454">
            <v>1561319</v>
          </cell>
          <cell r="G2454">
            <v>318991</v>
          </cell>
          <cell r="H2454">
            <v>9908</v>
          </cell>
          <cell r="I2454">
            <v>28652</v>
          </cell>
          <cell r="J2454" t="b">
            <v>0</v>
          </cell>
        </row>
        <row r="2455">
          <cell r="A2455">
            <v>200206003</v>
          </cell>
          <cell r="B2455">
            <v>39264</v>
          </cell>
          <cell r="C2455">
            <v>323272</v>
          </cell>
          <cell r="D2455">
            <v>174478</v>
          </cell>
          <cell r="E2455">
            <v>148794</v>
          </cell>
          <cell r="F2455">
            <v>1068996</v>
          </cell>
          <cell r="G2455">
            <v>327648</v>
          </cell>
          <cell r="H2455">
            <v>69650</v>
          </cell>
          <cell r="I2455">
            <v>61217</v>
          </cell>
          <cell r="J2455" t="b">
            <v>0</v>
          </cell>
        </row>
        <row r="2456">
          <cell r="A2456">
            <v>200206004</v>
          </cell>
          <cell r="B2456">
            <v>37226</v>
          </cell>
          <cell r="C2456">
            <v>14014</v>
          </cell>
          <cell r="D2456">
            <v>6668</v>
          </cell>
          <cell r="E2456">
            <v>7346</v>
          </cell>
          <cell r="F2456">
            <v>242145</v>
          </cell>
          <cell r="G2456">
            <v>233902</v>
          </cell>
          <cell r="H2456">
            <v>-22013</v>
          </cell>
          <cell r="I2456">
            <v>-18760</v>
          </cell>
          <cell r="J2456" t="b">
            <v>0</v>
          </cell>
        </row>
        <row r="2457">
          <cell r="A2457">
            <v>200206004</v>
          </cell>
          <cell r="B2457">
            <v>37591</v>
          </cell>
          <cell r="C2457">
            <v>24620</v>
          </cell>
          <cell r="D2457">
            <v>13899</v>
          </cell>
          <cell r="E2457">
            <v>10721</v>
          </cell>
          <cell r="F2457">
            <v>99675</v>
          </cell>
          <cell r="G2457">
            <v>62598</v>
          </cell>
          <cell r="H2457">
            <v>2945</v>
          </cell>
          <cell r="I2457">
            <v>3550</v>
          </cell>
          <cell r="J2457" t="b">
            <v>0</v>
          </cell>
        </row>
        <row r="2458">
          <cell r="A2458">
            <v>200206004</v>
          </cell>
          <cell r="B2458">
            <v>37956</v>
          </cell>
          <cell r="C2458">
            <v>92199</v>
          </cell>
          <cell r="D2458">
            <v>76659</v>
          </cell>
          <cell r="E2458">
            <v>15540</v>
          </cell>
          <cell r="F2458">
            <v>141138</v>
          </cell>
          <cell r="G2458">
            <v>85229</v>
          </cell>
          <cell r="H2458">
            <v>4398</v>
          </cell>
          <cell r="I2458">
            <v>4898</v>
          </cell>
          <cell r="J2458" t="b">
            <v>0</v>
          </cell>
        </row>
        <row r="2459">
          <cell r="A2459">
            <v>200206004</v>
          </cell>
          <cell r="B2459">
            <v>38322</v>
          </cell>
          <cell r="C2459">
            <v>82359</v>
          </cell>
          <cell r="D2459">
            <v>75067</v>
          </cell>
          <cell r="E2459">
            <v>7292</v>
          </cell>
          <cell r="F2459">
            <v>204578</v>
          </cell>
          <cell r="G2459">
            <v>120976</v>
          </cell>
          <cell r="H2459">
            <v>-7439</v>
          </cell>
          <cell r="I2459">
            <v>-7480</v>
          </cell>
          <cell r="J2459" t="b">
            <v>0</v>
          </cell>
        </row>
        <row r="2460">
          <cell r="A2460">
            <v>200206004</v>
          </cell>
          <cell r="B2460">
            <v>38687</v>
          </cell>
          <cell r="C2460">
            <v>186423</v>
          </cell>
          <cell r="D2460">
            <v>136595</v>
          </cell>
          <cell r="E2460">
            <v>49828</v>
          </cell>
          <cell r="F2460">
            <v>331891</v>
          </cell>
          <cell r="G2460">
            <v>155371</v>
          </cell>
          <cell r="H2460">
            <v>45245</v>
          </cell>
          <cell r="I2460">
            <v>45385</v>
          </cell>
          <cell r="J2460" t="b">
            <v>0</v>
          </cell>
        </row>
        <row r="2461">
          <cell r="A2461">
            <v>200206004</v>
          </cell>
          <cell r="B2461">
            <v>39052</v>
          </cell>
          <cell r="C2461">
            <v>116085</v>
          </cell>
          <cell r="D2461">
            <v>70568</v>
          </cell>
          <cell r="E2461">
            <v>45517</v>
          </cell>
          <cell r="F2461">
            <v>403932</v>
          </cell>
          <cell r="G2461">
            <v>228635</v>
          </cell>
          <cell r="H2461">
            <v>35299</v>
          </cell>
          <cell r="I2461">
            <v>36241</v>
          </cell>
          <cell r="J2461" t="b">
            <v>0</v>
          </cell>
        </row>
        <row r="2462">
          <cell r="A2462">
            <v>200206004</v>
          </cell>
          <cell r="B2462">
            <v>39417</v>
          </cell>
          <cell r="C2462">
            <v>128533</v>
          </cell>
          <cell r="D2462">
            <v>74956</v>
          </cell>
          <cell r="E2462">
            <v>53577</v>
          </cell>
          <cell r="F2462">
            <v>502937</v>
          </cell>
          <cell r="G2462">
            <v>278712</v>
          </cell>
          <cell r="H2462">
            <v>35786</v>
          </cell>
          <cell r="I2462">
            <v>37664</v>
          </cell>
          <cell r="J2462" t="b">
            <v>0</v>
          </cell>
        </row>
        <row r="2463">
          <cell r="A2463">
            <v>200206005</v>
          </cell>
          <cell r="B2463">
            <v>36586</v>
          </cell>
          <cell r="C2463">
            <v>507185</v>
          </cell>
          <cell r="D2463">
            <v>194041</v>
          </cell>
          <cell r="E2463">
            <v>313144</v>
          </cell>
          <cell r="F2463">
            <v>1318005</v>
          </cell>
          <cell r="G2463">
            <v>0</v>
          </cell>
          <cell r="H2463">
            <v>3648</v>
          </cell>
          <cell r="I2463">
            <v>137218</v>
          </cell>
          <cell r="J2463" t="b">
            <v>0</v>
          </cell>
        </row>
        <row r="2464">
          <cell r="A2464">
            <v>200206005</v>
          </cell>
          <cell r="B2464">
            <v>36951</v>
          </cell>
          <cell r="C2464">
            <v>1154099</v>
          </cell>
          <cell r="D2464">
            <v>739132</v>
          </cell>
          <cell r="E2464">
            <v>414968</v>
          </cell>
          <cell r="F2464">
            <v>1365621</v>
          </cell>
          <cell r="G2464">
            <v>0</v>
          </cell>
          <cell r="H2464">
            <v>182982</v>
          </cell>
          <cell r="I2464">
            <v>189824</v>
          </cell>
          <cell r="J2464" t="b">
            <v>0</v>
          </cell>
        </row>
        <row r="2465">
          <cell r="A2465">
            <v>200206005</v>
          </cell>
          <cell r="B2465">
            <v>37316</v>
          </cell>
          <cell r="C2465">
            <v>1173121</v>
          </cell>
          <cell r="D2465">
            <v>640183</v>
          </cell>
          <cell r="E2465">
            <v>532938</v>
          </cell>
          <cell r="F2465">
            <v>1531432</v>
          </cell>
          <cell r="G2465">
            <v>0</v>
          </cell>
          <cell r="H2465">
            <v>207757</v>
          </cell>
          <cell r="I2465">
            <v>215513</v>
          </cell>
          <cell r="J2465" t="b">
            <v>0</v>
          </cell>
        </row>
        <row r="2466">
          <cell r="A2466">
            <v>200206005</v>
          </cell>
          <cell r="B2466">
            <v>37681</v>
          </cell>
          <cell r="C2466">
            <v>1146252</v>
          </cell>
          <cell r="D2466">
            <v>502424</v>
          </cell>
          <cell r="E2466">
            <v>643828</v>
          </cell>
          <cell r="F2466">
            <v>1706065</v>
          </cell>
          <cell r="G2466">
            <v>9637</v>
          </cell>
          <cell r="H2466">
            <v>194130</v>
          </cell>
          <cell r="I2466">
            <v>201485</v>
          </cell>
          <cell r="J2466" t="b">
            <v>0</v>
          </cell>
        </row>
        <row r="2467">
          <cell r="A2467">
            <v>200206005</v>
          </cell>
          <cell r="B2467">
            <v>38047</v>
          </cell>
          <cell r="C2467">
            <v>1188979</v>
          </cell>
          <cell r="D2467">
            <v>413533</v>
          </cell>
          <cell r="E2467">
            <v>775446</v>
          </cell>
          <cell r="F2467">
            <v>1903602</v>
          </cell>
          <cell r="G2467">
            <v>13701</v>
          </cell>
          <cell r="H2467">
            <v>246012</v>
          </cell>
          <cell r="I2467">
            <v>248017</v>
          </cell>
          <cell r="J2467" t="b">
            <v>0</v>
          </cell>
        </row>
        <row r="2468">
          <cell r="A2468">
            <v>200206007</v>
          </cell>
          <cell r="B2468">
            <v>36770</v>
          </cell>
          <cell r="C2468">
            <v>18923</v>
          </cell>
          <cell r="D2468">
            <v>4127</v>
          </cell>
          <cell r="E2468">
            <v>14796</v>
          </cell>
          <cell r="F2468">
            <v>60778</v>
          </cell>
          <cell r="G2468">
            <v>57187</v>
          </cell>
          <cell r="H2468">
            <v>2834</v>
          </cell>
          <cell r="I2468">
            <v>2888</v>
          </cell>
          <cell r="J2468" t="b">
            <v>0</v>
          </cell>
        </row>
        <row r="2469">
          <cell r="A2469">
            <v>200206007</v>
          </cell>
          <cell r="B2469">
            <v>37135</v>
          </cell>
          <cell r="C2469">
            <v>25985</v>
          </cell>
          <cell r="D2469">
            <v>7662</v>
          </cell>
          <cell r="E2469">
            <v>18323</v>
          </cell>
          <cell r="F2469">
            <v>78649</v>
          </cell>
          <cell r="G2469">
            <v>73649</v>
          </cell>
          <cell r="H2469">
            <v>4688</v>
          </cell>
          <cell r="I2469">
            <v>4706</v>
          </cell>
          <cell r="J2469" t="b">
            <v>0</v>
          </cell>
        </row>
        <row r="2470">
          <cell r="A2470">
            <v>200206002</v>
          </cell>
          <cell r="B2470">
            <v>39873</v>
          </cell>
          <cell r="C2470">
            <v>1380015</v>
          </cell>
          <cell r="D2470">
            <v>796232</v>
          </cell>
          <cell r="E2470">
            <v>583783</v>
          </cell>
          <cell r="F2470">
            <v>2988800</v>
          </cell>
          <cell r="G2470">
            <v>81727</v>
          </cell>
          <cell r="H2470">
            <v>64134</v>
          </cell>
          <cell r="I2470">
            <v>76919</v>
          </cell>
          <cell r="J2470" t="b">
            <v>0</v>
          </cell>
        </row>
        <row r="2471">
          <cell r="A2471">
            <v>200206002</v>
          </cell>
          <cell r="B2471">
            <v>39508</v>
          </cell>
          <cell r="C2471">
            <v>1216724</v>
          </cell>
          <cell r="D2471">
            <v>706062</v>
          </cell>
          <cell r="E2471">
            <v>510622</v>
          </cell>
          <cell r="F2471">
            <v>3397682</v>
          </cell>
          <cell r="G2471">
            <v>90184</v>
          </cell>
          <cell r="H2471">
            <v>106398</v>
          </cell>
          <cell r="I2471">
            <v>120960</v>
          </cell>
          <cell r="J2471" t="b">
            <v>0</v>
          </cell>
        </row>
        <row r="2472">
          <cell r="A2472">
            <v>200206007</v>
          </cell>
          <cell r="B2472">
            <v>37500</v>
          </cell>
          <cell r="C2472">
            <v>29230</v>
          </cell>
          <cell r="D2472">
            <v>10303</v>
          </cell>
          <cell r="E2472">
            <v>18927</v>
          </cell>
          <cell r="F2472">
            <v>74397</v>
          </cell>
          <cell r="G2472">
            <v>70430</v>
          </cell>
          <cell r="H2472">
            <v>938</v>
          </cell>
          <cell r="I2472">
            <v>954</v>
          </cell>
          <cell r="J2472" t="b">
            <v>0</v>
          </cell>
        </row>
        <row r="2473">
          <cell r="A2473">
            <v>200206007</v>
          </cell>
          <cell r="B2473">
            <v>37865</v>
          </cell>
          <cell r="C2473">
            <v>28364</v>
          </cell>
          <cell r="D2473">
            <v>9206</v>
          </cell>
          <cell r="E2473">
            <v>19158</v>
          </cell>
          <cell r="F2473">
            <v>97489</v>
          </cell>
          <cell r="G2473">
            <v>93042</v>
          </cell>
          <cell r="H2473">
            <v>201</v>
          </cell>
          <cell r="I2473">
            <v>251</v>
          </cell>
          <cell r="J2473" t="b">
            <v>0</v>
          </cell>
        </row>
        <row r="2474">
          <cell r="A2474">
            <v>200206007</v>
          </cell>
          <cell r="B2474">
            <v>38231</v>
          </cell>
          <cell r="C2474">
            <v>35943</v>
          </cell>
          <cell r="D2474">
            <v>14267</v>
          </cell>
          <cell r="E2474">
            <v>21675</v>
          </cell>
          <cell r="F2474">
            <v>116758</v>
          </cell>
          <cell r="G2474">
            <v>111107</v>
          </cell>
          <cell r="H2474">
            <v>4087</v>
          </cell>
          <cell r="I2474">
            <v>4094</v>
          </cell>
          <cell r="J2474" t="b">
            <v>0</v>
          </cell>
        </row>
        <row r="2475">
          <cell r="A2475">
            <v>200206007</v>
          </cell>
          <cell r="B2475">
            <v>38596</v>
          </cell>
          <cell r="C2475">
            <v>35581</v>
          </cell>
          <cell r="D2475">
            <v>12823</v>
          </cell>
          <cell r="E2475">
            <v>22758</v>
          </cell>
          <cell r="F2475">
            <v>136340</v>
          </cell>
          <cell r="G2475">
            <v>130671</v>
          </cell>
          <cell r="H2475">
            <v>2097</v>
          </cell>
          <cell r="I2475">
            <v>2079</v>
          </cell>
          <cell r="J2475" t="b">
            <v>0</v>
          </cell>
        </row>
        <row r="2476">
          <cell r="A2476">
            <v>200206007</v>
          </cell>
          <cell r="B2476">
            <v>38961</v>
          </cell>
          <cell r="C2476">
            <v>38981</v>
          </cell>
          <cell r="D2476">
            <v>15385</v>
          </cell>
          <cell r="E2476">
            <v>23595</v>
          </cell>
          <cell r="F2476">
            <v>171155</v>
          </cell>
          <cell r="G2476">
            <v>166169</v>
          </cell>
          <cell r="H2476">
            <v>3957</v>
          </cell>
          <cell r="I2476">
            <v>4209</v>
          </cell>
          <cell r="J2476" t="b">
            <v>0</v>
          </cell>
        </row>
        <row r="2477">
          <cell r="A2477">
            <v>200206008</v>
          </cell>
          <cell r="B2477">
            <v>37316</v>
          </cell>
          <cell r="C2477">
            <v>827267</v>
          </cell>
          <cell r="D2477">
            <v>633963</v>
          </cell>
          <cell r="E2477">
            <v>193304</v>
          </cell>
          <cell r="F2477">
            <v>2008717</v>
          </cell>
          <cell r="G2477">
            <v>30431</v>
          </cell>
          <cell r="H2477">
            <v>204780</v>
          </cell>
          <cell r="I2477">
            <v>200049</v>
          </cell>
          <cell r="J2477" t="b">
            <v>1</v>
          </cell>
        </row>
        <row r="2478">
          <cell r="A2478">
            <v>200206009</v>
          </cell>
          <cell r="B2478">
            <v>36951</v>
          </cell>
          <cell r="C2478">
            <v>1127457</v>
          </cell>
          <cell r="D2478">
            <v>1081782</v>
          </cell>
          <cell r="E2478">
            <v>45675</v>
          </cell>
          <cell r="F2478">
            <v>3234339</v>
          </cell>
          <cell r="G2478">
            <v>20883</v>
          </cell>
          <cell r="H2478">
            <v>18252</v>
          </cell>
          <cell r="I2478">
            <v>26086</v>
          </cell>
          <cell r="J2478" t="b">
            <v>0</v>
          </cell>
        </row>
        <row r="2479">
          <cell r="A2479">
            <v>200206009</v>
          </cell>
          <cell r="B2479">
            <v>37316</v>
          </cell>
          <cell r="C2479">
            <v>661032</v>
          </cell>
          <cell r="D2479">
            <v>615523</v>
          </cell>
          <cell r="E2479">
            <v>45509</v>
          </cell>
          <cell r="F2479">
            <v>3145985</v>
          </cell>
          <cell r="G2479">
            <v>20883</v>
          </cell>
          <cell r="H2479">
            <v>-1348</v>
          </cell>
          <cell r="I2479">
            <v>7310</v>
          </cell>
          <cell r="J2479" t="b">
            <v>0</v>
          </cell>
        </row>
        <row r="2480">
          <cell r="A2480">
            <v>200206009</v>
          </cell>
          <cell r="B2480">
            <v>37681</v>
          </cell>
          <cell r="C2480">
            <v>536140</v>
          </cell>
          <cell r="D2480">
            <v>495174</v>
          </cell>
          <cell r="E2480">
            <v>40965</v>
          </cell>
          <cell r="F2480">
            <v>2488619</v>
          </cell>
          <cell r="G2480">
            <v>20883</v>
          </cell>
          <cell r="H2480">
            <v>-6999</v>
          </cell>
          <cell r="I2480">
            <v>-2467</v>
          </cell>
          <cell r="J2480" t="b">
            <v>0</v>
          </cell>
        </row>
        <row r="2481">
          <cell r="A2481">
            <v>200206010</v>
          </cell>
          <cell r="B2481">
            <v>36586</v>
          </cell>
          <cell r="C2481">
            <v>842330</v>
          </cell>
          <cell r="D2481">
            <v>485987</v>
          </cell>
          <cell r="E2481">
            <v>356343</v>
          </cell>
          <cell r="F2481">
            <v>1757562</v>
          </cell>
          <cell r="G2481">
            <v>16165</v>
          </cell>
          <cell r="H2481">
            <v>33985</v>
          </cell>
          <cell r="I2481">
            <v>75802</v>
          </cell>
          <cell r="J2481" t="b">
            <v>0</v>
          </cell>
        </row>
        <row r="2482">
          <cell r="A2482">
            <v>200206010</v>
          </cell>
          <cell r="B2482">
            <v>36951</v>
          </cell>
          <cell r="C2482">
            <v>791467</v>
          </cell>
          <cell r="D2482">
            <v>413315</v>
          </cell>
          <cell r="E2482">
            <v>378152</v>
          </cell>
          <cell r="F2482">
            <v>2204164</v>
          </cell>
          <cell r="G2482">
            <v>21907</v>
          </cell>
          <cell r="H2482">
            <v>44212</v>
          </cell>
          <cell r="I2482">
            <v>50511</v>
          </cell>
          <cell r="J2482" t="b">
            <v>0</v>
          </cell>
        </row>
        <row r="2483">
          <cell r="A2483">
            <v>200206010</v>
          </cell>
          <cell r="B2483">
            <v>37316</v>
          </cell>
          <cell r="C2483">
            <v>770795</v>
          </cell>
          <cell r="D2483">
            <v>366267</v>
          </cell>
          <cell r="E2483">
            <v>404528</v>
          </cell>
          <cell r="F2483">
            <v>2098159</v>
          </cell>
          <cell r="G2483">
            <v>26995</v>
          </cell>
          <cell r="H2483">
            <v>60392</v>
          </cell>
          <cell r="I2483">
            <v>52321</v>
          </cell>
          <cell r="J2483" t="b">
            <v>0</v>
          </cell>
        </row>
        <row r="2484">
          <cell r="A2484">
            <v>200206010</v>
          </cell>
          <cell r="B2484">
            <v>37681</v>
          </cell>
          <cell r="C2484">
            <v>721835</v>
          </cell>
          <cell r="D2484">
            <v>300717</v>
          </cell>
          <cell r="E2484">
            <v>421118</v>
          </cell>
          <cell r="F2484">
            <v>1800012</v>
          </cell>
          <cell r="G2484">
            <v>27239</v>
          </cell>
          <cell r="H2484">
            <v>33477</v>
          </cell>
          <cell r="I2484">
            <v>39339</v>
          </cell>
          <cell r="J2484" t="b">
            <v>0</v>
          </cell>
        </row>
        <row r="2485">
          <cell r="A2485">
            <v>200206010</v>
          </cell>
          <cell r="B2485">
            <v>38047</v>
          </cell>
          <cell r="C2485">
            <v>710001</v>
          </cell>
          <cell r="D2485">
            <v>279991</v>
          </cell>
          <cell r="E2485">
            <v>430010</v>
          </cell>
          <cell r="F2485">
            <v>1686423</v>
          </cell>
          <cell r="G2485">
            <v>43135</v>
          </cell>
          <cell r="H2485">
            <v>31164</v>
          </cell>
          <cell r="I2485">
            <v>60152</v>
          </cell>
          <cell r="J2485" t="b">
            <v>0</v>
          </cell>
        </row>
        <row r="2486">
          <cell r="A2486">
            <v>200206010</v>
          </cell>
          <cell r="B2486">
            <v>38412</v>
          </cell>
          <cell r="C2486">
            <v>763748</v>
          </cell>
          <cell r="D2486">
            <v>280509</v>
          </cell>
          <cell r="E2486">
            <v>483239</v>
          </cell>
          <cell r="F2486">
            <v>1742604</v>
          </cell>
          <cell r="G2486">
            <v>46912</v>
          </cell>
          <cell r="H2486">
            <v>57779</v>
          </cell>
          <cell r="I2486">
            <v>63260</v>
          </cell>
          <cell r="J2486" t="b">
            <v>0</v>
          </cell>
        </row>
        <row r="2487">
          <cell r="A2487">
            <v>200206010</v>
          </cell>
          <cell r="B2487">
            <v>38777</v>
          </cell>
          <cell r="C2487">
            <v>819580</v>
          </cell>
          <cell r="D2487">
            <v>292336</v>
          </cell>
          <cell r="E2487">
            <v>527244</v>
          </cell>
          <cell r="F2487">
            <v>1877559</v>
          </cell>
          <cell r="G2487">
            <v>56433</v>
          </cell>
          <cell r="H2487">
            <v>18872</v>
          </cell>
          <cell r="I2487">
            <v>22374</v>
          </cell>
          <cell r="J2487" t="b">
            <v>0</v>
          </cell>
        </row>
        <row r="2488">
          <cell r="A2488">
            <v>200206010</v>
          </cell>
          <cell r="B2488">
            <v>39142</v>
          </cell>
          <cell r="C2488">
            <v>762042</v>
          </cell>
          <cell r="D2488">
            <v>235472</v>
          </cell>
          <cell r="E2488">
            <v>526570</v>
          </cell>
          <cell r="F2488">
            <v>1849357</v>
          </cell>
          <cell r="G2488">
            <v>58723</v>
          </cell>
          <cell r="H2488">
            <v>-2330</v>
          </cell>
          <cell r="I2488">
            <v>223</v>
          </cell>
          <cell r="J2488" t="b">
            <v>0</v>
          </cell>
        </row>
        <row r="2489">
          <cell r="A2489">
            <v>200206011</v>
          </cell>
          <cell r="B2489">
            <v>36861</v>
          </cell>
          <cell r="C2489">
            <v>28054</v>
          </cell>
          <cell r="D2489">
            <v>10965</v>
          </cell>
          <cell r="E2489">
            <v>17088</v>
          </cell>
          <cell r="F2489">
            <v>167237</v>
          </cell>
          <cell r="G2489">
            <v>128565</v>
          </cell>
          <cell r="H2489">
            <v>687</v>
          </cell>
          <cell r="I2489">
            <v>687</v>
          </cell>
          <cell r="J2489" t="b">
            <v>0</v>
          </cell>
        </row>
        <row r="2490">
          <cell r="A2490">
            <v>200206011</v>
          </cell>
          <cell r="B2490">
            <v>37226</v>
          </cell>
          <cell r="C2490">
            <v>24006</v>
          </cell>
          <cell r="D2490">
            <v>6198</v>
          </cell>
          <cell r="E2490">
            <v>17807</v>
          </cell>
          <cell r="F2490">
            <v>160049</v>
          </cell>
          <cell r="G2490">
            <v>125469</v>
          </cell>
          <cell r="H2490">
            <v>719</v>
          </cell>
          <cell r="I2490">
            <v>719</v>
          </cell>
          <cell r="J2490" t="b">
            <v>0</v>
          </cell>
        </row>
        <row r="2491">
          <cell r="A2491">
            <v>200206011</v>
          </cell>
          <cell r="B2491">
            <v>37591</v>
          </cell>
          <cell r="C2491">
            <v>20752</v>
          </cell>
          <cell r="D2491">
            <v>2583</v>
          </cell>
          <cell r="E2491">
            <v>18169</v>
          </cell>
          <cell r="F2491">
            <v>147046</v>
          </cell>
          <cell r="G2491">
            <v>116186</v>
          </cell>
          <cell r="H2491">
            <v>361</v>
          </cell>
          <cell r="I2491">
            <v>361</v>
          </cell>
          <cell r="J2491" t="b">
            <v>0</v>
          </cell>
        </row>
        <row r="2492">
          <cell r="A2492">
            <v>200206011</v>
          </cell>
          <cell r="B2492">
            <v>37956</v>
          </cell>
          <cell r="C2492">
            <v>19914</v>
          </cell>
          <cell r="D2492">
            <v>1426</v>
          </cell>
          <cell r="E2492">
            <v>18488</v>
          </cell>
          <cell r="F2492">
            <v>96734</v>
          </cell>
          <cell r="G2492">
            <v>93009</v>
          </cell>
          <cell r="H2492">
            <v>433</v>
          </cell>
          <cell r="I2492">
            <v>434</v>
          </cell>
          <cell r="J2492" t="b">
            <v>0</v>
          </cell>
        </row>
        <row r="2493">
          <cell r="A2493">
            <v>200206011</v>
          </cell>
          <cell r="B2493">
            <v>38322</v>
          </cell>
          <cell r="C2493">
            <v>22252</v>
          </cell>
          <cell r="D2493">
            <v>3258</v>
          </cell>
          <cell r="E2493">
            <v>18993</v>
          </cell>
          <cell r="F2493">
            <v>92176</v>
          </cell>
          <cell r="G2493">
            <v>89853</v>
          </cell>
          <cell r="H2493">
            <v>2523</v>
          </cell>
          <cell r="I2493">
            <v>504</v>
          </cell>
          <cell r="J2493" t="b">
            <v>0</v>
          </cell>
        </row>
        <row r="2494">
          <cell r="A2494">
            <v>200206011</v>
          </cell>
          <cell r="B2494">
            <v>38687</v>
          </cell>
          <cell r="C2494">
            <v>23356</v>
          </cell>
          <cell r="D2494">
            <v>4116</v>
          </cell>
          <cell r="E2494">
            <v>19234</v>
          </cell>
          <cell r="F2494">
            <v>91228</v>
          </cell>
          <cell r="G2494">
            <v>88666</v>
          </cell>
          <cell r="H2494">
            <v>2486</v>
          </cell>
          <cell r="I2494">
            <v>440</v>
          </cell>
          <cell r="J2494" t="b">
            <v>0</v>
          </cell>
        </row>
        <row r="2495">
          <cell r="A2495">
            <v>200206011</v>
          </cell>
          <cell r="B2495">
            <v>39052</v>
          </cell>
          <cell r="C2495">
            <v>21859</v>
          </cell>
          <cell r="D2495">
            <v>1828</v>
          </cell>
          <cell r="E2495">
            <v>20030</v>
          </cell>
          <cell r="F2495">
            <v>66436</v>
          </cell>
          <cell r="G2495">
            <v>64180</v>
          </cell>
          <cell r="H2495">
            <v>276</v>
          </cell>
          <cell r="I2495">
            <v>796</v>
          </cell>
          <cell r="J2495" t="b">
            <v>0</v>
          </cell>
        </row>
        <row r="2496">
          <cell r="A2496">
            <v>200206012</v>
          </cell>
          <cell r="B2496">
            <v>36586</v>
          </cell>
          <cell r="C2496">
            <v>316232</v>
          </cell>
          <cell r="D2496">
            <v>268251</v>
          </cell>
          <cell r="E2496">
            <v>47981</v>
          </cell>
          <cell r="F2496">
            <v>381393</v>
          </cell>
          <cell r="G2496">
            <v>245135</v>
          </cell>
          <cell r="H2496">
            <v>12532</v>
          </cell>
          <cell r="I2496">
            <v>14505</v>
          </cell>
          <cell r="J2496" t="b">
            <v>0</v>
          </cell>
        </row>
        <row r="2497">
          <cell r="A2497">
            <v>200206012</v>
          </cell>
          <cell r="B2497">
            <v>36951</v>
          </cell>
          <cell r="C2497">
            <v>320252</v>
          </cell>
          <cell r="D2497">
            <v>262491</v>
          </cell>
          <cell r="E2497">
            <v>57761</v>
          </cell>
          <cell r="F2497">
            <v>357721</v>
          </cell>
          <cell r="G2497">
            <v>233056</v>
          </cell>
          <cell r="H2497">
            <v>13003</v>
          </cell>
          <cell r="I2497">
            <v>15828</v>
          </cell>
          <cell r="J2497" t="b">
            <v>0</v>
          </cell>
        </row>
        <row r="2498">
          <cell r="A2498">
            <v>200206012</v>
          </cell>
          <cell r="B2498">
            <v>37316</v>
          </cell>
          <cell r="C2498">
            <v>321748</v>
          </cell>
          <cell r="D2498">
            <v>253407</v>
          </cell>
          <cell r="E2498">
            <v>68340</v>
          </cell>
          <cell r="F2498">
            <v>363981</v>
          </cell>
          <cell r="G2498">
            <v>232920</v>
          </cell>
          <cell r="H2498">
            <v>14832</v>
          </cell>
          <cell r="I2498">
            <v>16809</v>
          </cell>
          <cell r="J2498" t="b">
            <v>0</v>
          </cell>
        </row>
        <row r="2499">
          <cell r="A2499">
            <v>200206012</v>
          </cell>
          <cell r="B2499">
            <v>38777</v>
          </cell>
          <cell r="C2499">
            <v>363475</v>
          </cell>
          <cell r="D2499">
            <v>257760</v>
          </cell>
          <cell r="E2499">
            <v>105715</v>
          </cell>
          <cell r="F2499">
            <v>369898</v>
          </cell>
          <cell r="G2499">
            <v>202439</v>
          </cell>
          <cell r="H2499">
            <v>14723</v>
          </cell>
          <cell r="I2499">
            <v>16019</v>
          </cell>
          <cell r="J2499" t="b">
            <v>0</v>
          </cell>
        </row>
        <row r="2500">
          <cell r="A2500">
            <v>200206012</v>
          </cell>
          <cell r="B2500">
            <v>39142</v>
          </cell>
          <cell r="C2500">
            <v>365204</v>
          </cell>
          <cell r="D2500">
            <v>255912</v>
          </cell>
          <cell r="E2500">
            <v>109292</v>
          </cell>
          <cell r="F2500">
            <v>316979</v>
          </cell>
          <cell r="G2500">
            <v>201612</v>
          </cell>
          <cell r="H2500">
            <v>2888</v>
          </cell>
          <cell r="I2500">
            <v>4801</v>
          </cell>
          <cell r="J2500" t="b">
            <v>0</v>
          </cell>
        </row>
        <row r="2501">
          <cell r="A2501">
            <v>200206012</v>
          </cell>
          <cell r="B2501">
            <v>39508</v>
          </cell>
          <cell r="C2501">
            <v>370108</v>
          </cell>
          <cell r="D2501">
            <v>256303</v>
          </cell>
          <cell r="E2501">
            <v>113804</v>
          </cell>
          <cell r="F2501">
            <v>323131</v>
          </cell>
          <cell r="G2501">
            <v>199594</v>
          </cell>
          <cell r="H2501">
            <v>6249</v>
          </cell>
          <cell r="I2501">
            <v>7005</v>
          </cell>
          <cell r="J2501" t="b">
            <v>0</v>
          </cell>
        </row>
        <row r="2502">
          <cell r="A2502">
            <v>200209001</v>
          </cell>
          <cell r="B2502">
            <v>36951</v>
          </cell>
          <cell r="C2502">
            <v>5246268</v>
          </cell>
          <cell r="D2502">
            <v>4644183</v>
          </cell>
          <cell r="E2502">
            <v>602085</v>
          </cell>
          <cell r="F2502">
            <v>2733016</v>
          </cell>
          <cell r="G2502">
            <v>55266</v>
          </cell>
          <cell r="H2502">
            <v>83458</v>
          </cell>
          <cell r="I2502">
            <v>44514</v>
          </cell>
          <cell r="J2502" t="b">
            <v>0</v>
          </cell>
        </row>
        <row r="2503">
          <cell r="A2503">
            <v>200209001</v>
          </cell>
          <cell r="B2503">
            <v>37316</v>
          </cell>
          <cell r="C2503">
            <v>6838130</v>
          </cell>
          <cell r="D2503">
            <v>6235856</v>
          </cell>
          <cell r="E2503">
            <v>602273</v>
          </cell>
          <cell r="F2503">
            <v>3922695</v>
          </cell>
          <cell r="G2503">
            <v>61397</v>
          </cell>
          <cell r="H2503">
            <v>93132</v>
          </cell>
          <cell r="I2503">
            <v>18170</v>
          </cell>
          <cell r="J2503" t="b">
            <v>0</v>
          </cell>
        </row>
        <row r="2504">
          <cell r="A2504">
            <v>200209001</v>
          </cell>
          <cell r="B2504">
            <v>37681</v>
          </cell>
          <cell r="C2504">
            <v>6156721</v>
          </cell>
          <cell r="D2504">
            <v>5560165</v>
          </cell>
          <cell r="E2504">
            <v>596556</v>
          </cell>
          <cell r="F2504">
            <v>2058112</v>
          </cell>
          <cell r="G2504">
            <v>69439</v>
          </cell>
          <cell r="H2504">
            <v>110050</v>
          </cell>
          <cell r="I2504">
            <v>24071</v>
          </cell>
          <cell r="J2504" t="b">
            <v>0</v>
          </cell>
        </row>
        <row r="2505">
          <cell r="A2505">
            <v>200209002</v>
          </cell>
          <cell r="B2505">
            <v>37591</v>
          </cell>
          <cell r="C2505">
            <v>14642</v>
          </cell>
          <cell r="D2505">
            <v>4346</v>
          </cell>
          <cell r="E2505">
            <v>10000</v>
          </cell>
          <cell r="F2505">
            <v>89474</v>
          </cell>
          <cell r="G2505">
            <v>89474</v>
          </cell>
          <cell r="H2505">
            <v>314</v>
          </cell>
          <cell r="I2505">
            <v>575</v>
          </cell>
          <cell r="J2505" t="b">
            <v>1</v>
          </cell>
        </row>
        <row r="2506">
          <cell r="A2506">
            <v>200209002</v>
          </cell>
          <cell r="B2506">
            <v>37956</v>
          </cell>
          <cell r="C2506">
            <v>16643</v>
          </cell>
          <cell r="D2506">
            <v>6331</v>
          </cell>
          <cell r="E2506">
            <v>10311</v>
          </cell>
          <cell r="F2506">
            <v>122951</v>
          </cell>
          <cell r="G2506">
            <v>122951</v>
          </cell>
          <cell r="H2506">
            <v>-785</v>
          </cell>
          <cell r="I2506">
            <v>281</v>
          </cell>
          <cell r="J2506" t="b">
            <v>0</v>
          </cell>
        </row>
        <row r="2507">
          <cell r="A2507">
            <v>200209002</v>
          </cell>
          <cell r="B2507">
            <v>38322</v>
          </cell>
          <cell r="C2507">
            <v>14819</v>
          </cell>
          <cell r="D2507">
            <v>4307</v>
          </cell>
          <cell r="E2507">
            <v>10511</v>
          </cell>
          <cell r="F2507">
            <v>128086</v>
          </cell>
          <cell r="G2507">
            <v>128086</v>
          </cell>
          <cell r="H2507">
            <v>283</v>
          </cell>
          <cell r="I2507">
            <v>438</v>
          </cell>
          <cell r="J2507" t="b">
            <v>0</v>
          </cell>
        </row>
        <row r="2508">
          <cell r="A2508">
            <v>200209002</v>
          </cell>
          <cell r="B2508">
            <v>38687</v>
          </cell>
          <cell r="C2508">
            <v>19576</v>
          </cell>
          <cell r="D2508">
            <v>8632</v>
          </cell>
          <cell r="E2508">
            <v>10943</v>
          </cell>
          <cell r="F2508">
            <v>130603</v>
          </cell>
          <cell r="G2508">
            <v>122968</v>
          </cell>
          <cell r="H2508">
            <v>390</v>
          </cell>
          <cell r="I2508">
            <v>744</v>
          </cell>
          <cell r="J2508" t="b">
            <v>0</v>
          </cell>
        </row>
        <row r="2509">
          <cell r="A2509">
            <v>200209002</v>
          </cell>
          <cell r="B2509">
            <v>39052</v>
          </cell>
          <cell r="C2509">
            <v>44263</v>
          </cell>
          <cell r="D2509">
            <v>33514</v>
          </cell>
          <cell r="E2509">
            <v>10749</v>
          </cell>
          <cell r="F2509">
            <v>168085</v>
          </cell>
          <cell r="G2509">
            <v>164230</v>
          </cell>
          <cell r="H2509">
            <v>-568</v>
          </cell>
          <cell r="I2509">
            <v>1119</v>
          </cell>
          <cell r="J2509" t="b">
            <v>0</v>
          </cell>
        </row>
        <row r="2510">
          <cell r="A2510">
            <v>200209002</v>
          </cell>
          <cell r="B2510">
            <v>39142</v>
          </cell>
          <cell r="C2510">
            <v>47570</v>
          </cell>
          <cell r="D2510">
            <v>36113</v>
          </cell>
          <cell r="E2510">
            <v>11457</v>
          </cell>
          <cell r="F2510">
            <v>107034</v>
          </cell>
          <cell r="G2510">
            <v>106462</v>
          </cell>
          <cell r="H2510">
            <v>1619</v>
          </cell>
          <cell r="I2510">
            <v>1043</v>
          </cell>
          <cell r="J2510" t="b">
            <v>0</v>
          </cell>
        </row>
        <row r="2511">
          <cell r="A2511">
            <v>200209002</v>
          </cell>
          <cell r="B2511">
            <v>39508</v>
          </cell>
          <cell r="C2511">
            <v>82198</v>
          </cell>
          <cell r="D2511">
            <v>67827</v>
          </cell>
          <cell r="E2511">
            <v>14370</v>
          </cell>
          <cell r="F2511">
            <v>354324</v>
          </cell>
          <cell r="G2511">
            <v>349810</v>
          </cell>
          <cell r="H2511">
            <v>604</v>
          </cell>
          <cell r="I2511">
            <v>3837</v>
          </cell>
          <cell r="J2511" t="b">
            <v>0</v>
          </cell>
        </row>
        <row r="2512">
          <cell r="A2512">
            <v>200209003</v>
          </cell>
          <cell r="B2512">
            <v>36586</v>
          </cell>
          <cell r="C2512">
            <v>81999</v>
          </cell>
          <cell r="D2512">
            <v>71830</v>
          </cell>
          <cell r="E2512">
            <v>10169</v>
          </cell>
          <cell r="F2512">
            <v>166216</v>
          </cell>
          <cell r="G2512">
            <v>130018</v>
          </cell>
          <cell r="H2512">
            <v>-270</v>
          </cell>
          <cell r="I2512">
            <v>174</v>
          </cell>
          <cell r="J2512" t="b">
            <v>1</v>
          </cell>
        </row>
        <row r="2513">
          <cell r="A2513">
            <v>200209003</v>
          </cell>
          <cell r="B2513">
            <v>36951</v>
          </cell>
          <cell r="C2513">
            <v>87917</v>
          </cell>
          <cell r="D2513">
            <v>77580</v>
          </cell>
          <cell r="E2513">
            <v>10337</v>
          </cell>
          <cell r="F2513">
            <v>217874</v>
          </cell>
          <cell r="G2513">
            <v>175447</v>
          </cell>
          <cell r="H2513">
            <v>-218</v>
          </cell>
          <cell r="I2513">
            <v>169</v>
          </cell>
          <cell r="J2513" t="b">
            <v>1</v>
          </cell>
        </row>
        <row r="2514">
          <cell r="A2514">
            <v>200209003</v>
          </cell>
          <cell r="B2514">
            <v>37316</v>
          </cell>
          <cell r="C2514">
            <v>135914</v>
          </cell>
          <cell r="D2514">
            <v>125429</v>
          </cell>
          <cell r="E2514">
            <v>10484</v>
          </cell>
          <cell r="F2514">
            <v>303578</v>
          </cell>
          <cell r="G2514">
            <v>240551</v>
          </cell>
          <cell r="H2514">
            <v>1157</v>
          </cell>
          <cell r="I2514">
            <v>1304</v>
          </cell>
          <cell r="J2514" t="b">
            <v>1</v>
          </cell>
        </row>
        <row r="2515">
          <cell r="A2515">
            <v>200209003</v>
          </cell>
          <cell r="B2515">
            <v>37681</v>
          </cell>
          <cell r="C2515">
            <v>2185730</v>
          </cell>
          <cell r="D2515">
            <v>2169841</v>
          </cell>
          <cell r="E2515">
            <v>10000</v>
          </cell>
          <cell r="F2515">
            <v>484854</v>
          </cell>
          <cell r="G2515">
            <v>286074</v>
          </cell>
          <cell r="H2515">
            <v>40418</v>
          </cell>
          <cell r="I2515">
            <v>10404</v>
          </cell>
          <cell r="J2515" t="b">
            <v>1</v>
          </cell>
        </row>
        <row r="2516">
          <cell r="A2516">
            <v>200209003</v>
          </cell>
          <cell r="B2516">
            <v>38047</v>
          </cell>
          <cell r="C2516">
            <v>4581260</v>
          </cell>
          <cell r="D2516">
            <v>4552431</v>
          </cell>
          <cell r="E2516">
            <v>10000</v>
          </cell>
          <cell r="F2516">
            <v>638369</v>
          </cell>
          <cell r="G2516">
            <v>330713</v>
          </cell>
          <cell r="H2516">
            <v>78678</v>
          </cell>
          <cell r="I2516">
            <v>21939</v>
          </cell>
          <cell r="J2516" t="b">
            <v>1</v>
          </cell>
        </row>
        <row r="2517">
          <cell r="A2517">
            <v>200209003</v>
          </cell>
          <cell r="B2517">
            <v>38412</v>
          </cell>
          <cell r="C2517">
            <v>4557781</v>
          </cell>
          <cell r="D2517">
            <v>4512262</v>
          </cell>
          <cell r="E2517">
            <v>10000</v>
          </cell>
          <cell r="F2517">
            <v>706753</v>
          </cell>
          <cell r="G2517">
            <v>447733</v>
          </cell>
          <cell r="H2517">
            <v>128592</v>
          </cell>
          <cell r="I2517">
            <v>26190</v>
          </cell>
          <cell r="J2517" t="b">
            <v>1</v>
          </cell>
        </row>
        <row r="2518">
          <cell r="A2518">
            <v>200209004</v>
          </cell>
          <cell r="B2518">
            <v>36861</v>
          </cell>
          <cell r="C2518">
            <v>628888</v>
          </cell>
          <cell r="D2518">
            <v>813107</v>
          </cell>
          <cell r="E2518">
            <v>-184219</v>
          </cell>
          <cell r="F2518">
            <v>583915</v>
          </cell>
          <cell r="G2518">
            <v>59178</v>
          </cell>
          <cell r="H2518">
            <v>54410</v>
          </cell>
          <cell r="I2518">
            <v>37714</v>
          </cell>
          <cell r="J2518" t="b">
            <v>0</v>
          </cell>
        </row>
        <row r="2519">
          <cell r="A2519">
            <v>200209004</v>
          </cell>
          <cell r="B2519">
            <v>37226</v>
          </cell>
          <cell r="C2519">
            <v>625366</v>
          </cell>
          <cell r="D2519">
            <v>755925</v>
          </cell>
          <cell r="E2519">
            <v>-130558</v>
          </cell>
          <cell r="F2519">
            <v>628725</v>
          </cell>
          <cell r="G2519">
            <v>73837</v>
          </cell>
          <cell r="H2519">
            <v>66543</v>
          </cell>
          <cell r="I2519">
            <v>53821</v>
          </cell>
          <cell r="J2519" t="b">
            <v>0</v>
          </cell>
        </row>
        <row r="2520">
          <cell r="A2520">
            <v>200209004</v>
          </cell>
          <cell r="B2520">
            <v>37591</v>
          </cell>
          <cell r="C2520">
            <v>625533</v>
          </cell>
          <cell r="D2520">
            <v>714179</v>
          </cell>
          <cell r="E2520">
            <v>-88645</v>
          </cell>
          <cell r="F2520">
            <v>664834</v>
          </cell>
          <cell r="G2520">
            <v>71697</v>
          </cell>
          <cell r="H2520">
            <v>53222</v>
          </cell>
          <cell r="I2520">
            <v>41912</v>
          </cell>
          <cell r="J2520" t="b">
            <v>0</v>
          </cell>
        </row>
        <row r="2521">
          <cell r="A2521">
            <v>200209004</v>
          </cell>
          <cell r="B2521">
            <v>37956</v>
          </cell>
          <cell r="C2521">
            <v>1061158</v>
          </cell>
          <cell r="D2521">
            <v>1126879</v>
          </cell>
          <cell r="E2521">
            <v>-65721</v>
          </cell>
          <cell r="F2521">
            <v>683710</v>
          </cell>
          <cell r="G2521">
            <v>71847</v>
          </cell>
          <cell r="H2521">
            <v>42659</v>
          </cell>
          <cell r="I2521">
            <v>23187</v>
          </cell>
          <cell r="J2521" t="b">
            <v>0</v>
          </cell>
        </row>
        <row r="2522">
          <cell r="A2522">
            <v>200209004</v>
          </cell>
          <cell r="B2522">
            <v>38322</v>
          </cell>
          <cell r="C2522">
            <v>1067547</v>
          </cell>
          <cell r="D2522">
            <v>1066077</v>
          </cell>
          <cell r="E2522">
            <v>1469</v>
          </cell>
          <cell r="F2522">
            <v>697928</v>
          </cell>
          <cell r="G2522">
            <v>99146</v>
          </cell>
          <cell r="H2522">
            <v>86870</v>
          </cell>
          <cell r="I2522">
            <v>66057</v>
          </cell>
          <cell r="J2522" t="b">
            <v>0</v>
          </cell>
        </row>
        <row r="2523">
          <cell r="A2523">
            <v>200209004</v>
          </cell>
          <cell r="B2523">
            <v>38687</v>
          </cell>
          <cell r="C2523">
            <v>1113918</v>
          </cell>
          <cell r="D2523">
            <v>1075754</v>
          </cell>
          <cell r="E2523">
            <v>38164</v>
          </cell>
          <cell r="F2523">
            <v>746927</v>
          </cell>
          <cell r="G2523">
            <v>63143</v>
          </cell>
          <cell r="H2523">
            <v>76244</v>
          </cell>
          <cell r="I2523">
            <v>57795</v>
          </cell>
          <cell r="J2523" t="b">
            <v>0</v>
          </cell>
        </row>
        <row r="2524">
          <cell r="A2524">
            <v>200209004</v>
          </cell>
          <cell r="B2524">
            <v>39052</v>
          </cell>
          <cell r="C2524">
            <v>1150877</v>
          </cell>
          <cell r="D2524">
            <v>1080073</v>
          </cell>
          <cell r="E2524">
            <v>70804</v>
          </cell>
          <cell r="F2524">
            <v>741858</v>
          </cell>
          <cell r="G2524">
            <v>62415</v>
          </cell>
          <cell r="H2524">
            <v>71174</v>
          </cell>
          <cell r="I2524">
            <v>52315</v>
          </cell>
          <cell r="J2524" t="b">
            <v>0</v>
          </cell>
        </row>
        <row r="2525">
          <cell r="A2525">
            <v>200209005</v>
          </cell>
          <cell r="B2525">
            <v>38777</v>
          </cell>
          <cell r="C2525">
            <v>341854</v>
          </cell>
          <cell r="D2525">
            <v>242603</v>
          </cell>
          <cell r="E2525">
            <v>99250</v>
          </cell>
          <cell r="F2525">
            <v>925658</v>
          </cell>
          <cell r="G2525">
            <v>237181</v>
          </cell>
          <cell r="H2525">
            <v>34135</v>
          </cell>
          <cell r="I2525">
            <v>47080</v>
          </cell>
          <cell r="J2525" t="b">
            <v>0</v>
          </cell>
        </row>
        <row r="2526">
          <cell r="A2526">
            <v>200209006</v>
          </cell>
          <cell r="B2526">
            <v>36586</v>
          </cell>
          <cell r="C2526">
            <v>58666</v>
          </cell>
          <cell r="D2526">
            <v>7470</v>
          </cell>
          <cell r="E2526">
            <v>51196</v>
          </cell>
          <cell r="F2526">
            <v>74133</v>
          </cell>
          <cell r="G2526">
            <v>44435</v>
          </cell>
          <cell r="H2526">
            <v>8038</v>
          </cell>
          <cell r="I2526">
            <v>8073</v>
          </cell>
          <cell r="J2526" t="b">
            <v>0</v>
          </cell>
        </row>
        <row r="2527">
          <cell r="A2527">
            <v>200209006</v>
          </cell>
          <cell r="B2527">
            <v>36951</v>
          </cell>
          <cell r="C2527">
            <v>62451</v>
          </cell>
          <cell r="D2527">
            <v>5749</v>
          </cell>
          <cell r="E2527">
            <v>56702</v>
          </cell>
          <cell r="F2527">
            <v>81625</v>
          </cell>
          <cell r="G2527">
            <v>50803</v>
          </cell>
          <cell r="H2527">
            <v>7750</v>
          </cell>
          <cell r="I2527">
            <v>7842</v>
          </cell>
          <cell r="J2527" t="b">
            <v>0</v>
          </cell>
        </row>
        <row r="2528">
          <cell r="A2528">
            <v>200209006</v>
          </cell>
          <cell r="B2528">
            <v>37316</v>
          </cell>
          <cell r="C2528">
            <v>65665</v>
          </cell>
          <cell r="D2528">
            <v>4655</v>
          </cell>
          <cell r="E2528">
            <v>61009</v>
          </cell>
          <cell r="F2528">
            <v>95777</v>
          </cell>
          <cell r="G2528">
            <v>55642</v>
          </cell>
          <cell r="H2528">
            <v>6194</v>
          </cell>
          <cell r="I2528">
            <v>6239</v>
          </cell>
          <cell r="J2528" t="b">
            <v>0</v>
          </cell>
        </row>
        <row r="2529">
          <cell r="A2529">
            <v>200209006</v>
          </cell>
          <cell r="B2529">
            <v>38443</v>
          </cell>
          <cell r="C2529">
            <v>90269</v>
          </cell>
          <cell r="D2529">
            <v>8663</v>
          </cell>
          <cell r="E2529">
            <v>90269</v>
          </cell>
          <cell r="F2529">
            <v>90652</v>
          </cell>
          <cell r="G2529">
            <v>56413</v>
          </cell>
          <cell r="H2529">
            <v>16872</v>
          </cell>
          <cell r="I2529">
            <v>14848</v>
          </cell>
          <cell r="J2529" t="b">
            <v>0</v>
          </cell>
        </row>
        <row r="2530">
          <cell r="A2530">
            <v>200209006</v>
          </cell>
          <cell r="B2530">
            <v>38808</v>
          </cell>
          <cell r="C2530">
            <v>101564</v>
          </cell>
          <cell r="D2530">
            <v>12587</v>
          </cell>
          <cell r="E2530">
            <v>101564</v>
          </cell>
          <cell r="F2530">
            <v>92195</v>
          </cell>
          <cell r="G2530">
            <v>57117</v>
          </cell>
          <cell r="H2530">
            <v>18750</v>
          </cell>
          <cell r="I2530">
            <v>18626</v>
          </cell>
          <cell r="J2530" t="b">
            <v>0</v>
          </cell>
        </row>
        <row r="2531">
          <cell r="A2531">
            <v>200209006</v>
          </cell>
          <cell r="B2531">
            <v>39173</v>
          </cell>
          <cell r="C2531">
            <v>112212</v>
          </cell>
          <cell r="D2531">
            <v>11475</v>
          </cell>
          <cell r="E2531">
            <v>112212</v>
          </cell>
          <cell r="F2531">
            <v>94316</v>
          </cell>
          <cell r="G2531">
            <v>59535</v>
          </cell>
          <cell r="H2531">
            <v>19601</v>
          </cell>
          <cell r="I2531">
            <v>16685</v>
          </cell>
          <cell r="J2531" t="b">
            <v>0</v>
          </cell>
        </row>
        <row r="2532">
          <cell r="A2532">
            <v>200209006</v>
          </cell>
          <cell r="B2532">
            <v>39539</v>
          </cell>
          <cell r="C2532">
            <v>123606</v>
          </cell>
          <cell r="D2532">
            <v>13366</v>
          </cell>
          <cell r="E2532">
            <v>123606</v>
          </cell>
          <cell r="F2532">
            <v>97343</v>
          </cell>
          <cell r="G2532">
            <v>60116</v>
          </cell>
          <cell r="H2532">
            <v>20798</v>
          </cell>
          <cell r="I2532">
            <v>18090</v>
          </cell>
          <cell r="J2532" t="b">
            <v>0</v>
          </cell>
        </row>
        <row r="2533">
          <cell r="A2533">
            <v>200211001</v>
          </cell>
          <cell r="B2533">
            <v>36708</v>
          </cell>
          <cell r="C2533">
            <v>98838</v>
          </cell>
          <cell r="D2533">
            <v>91853</v>
          </cell>
          <cell r="E2533">
            <v>10000</v>
          </cell>
          <cell r="F2533">
            <v>117825</v>
          </cell>
          <cell r="G2533">
            <v>65582</v>
          </cell>
          <cell r="H2533">
            <v>9496</v>
          </cell>
          <cell r="I2533">
            <v>1853</v>
          </cell>
          <cell r="J2533" t="b">
            <v>0</v>
          </cell>
        </row>
        <row r="2534">
          <cell r="A2534">
            <v>200211001</v>
          </cell>
          <cell r="B2534">
            <v>37073</v>
          </cell>
          <cell r="C2534">
            <v>110134</v>
          </cell>
          <cell r="D2534">
            <v>102249</v>
          </cell>
          <cell r="E2534">
            <v>10000</v>
          </cell>
          <cell r="F2534">
            <v>703773</v>
          </cell>
          <cell r="G2534">
            <v>94187</v>
          </cell>
          <cell r="H2534">
            <v>845</v>
          </cell>
          <cell r="I2534">
            <v>902</v>
          </cell>
          <cell r="J2534" t="b">
            <v>0</v>
          </cell>
        </row>
        <row r="2535">
          <cell r="A2535">
            <v>200211001</v>
          </cell>
          <cell r="B2535">
            <v>37438</v>
          </cell>
          <cell r="C2535">
            <v>84209</v>
          </cell>
          <cell r="D2535">
            <v>74059</v>
          </cell>
          <cell r="E2535">
            <v>10000</v>
          </cell>
          <cell r="F2535">
            <v>744643</v>
          </cell>
          <cell r="G2535">
            <v>62507</v>
          </cell>
          <cell r="H2535">
            <v>6422</v>
          </cell>
          <cell r="I2535">
            <v>2264</v>
          </cell>
          <cell r="J2535" t="b">
            <v>0</v>
          </cell>
        </row>
        <row r="2536">
          <cell r="A2536">
            <v>200211002</v>
          </cell>
          <cell r="B2536">
            <v>36951</v>
          </cell>
          <cell r="C2536">
            <v>1131534</v>
          </cell>
          <cell r="D2536">
            <v>1131534</v>
          </cell>
          <cell r="E2536">
            <v>323824</v>
          </cell>
          <cell r="F2536">
            <v>1928040</v>
          </cell>
          <cell r="G2536">
            <v>0</v>
          </cell>
          <cell r="H2536">
            <v>1927614</v>
          </cell>
          <cell r="I2536">
            <v>60613</v>
          </cell>
          <cell r="J2536" t="b">
            <v>1</v>
          </cell>
        </row>
        <row r="2537">
          <cell r="A2537">
            <v>200211002</v>
          </cell>
          <cell r="B2537">
            <v>37316</v>
          </cell>
          <cell r="C2537">
            <v>657985</v>
          </cell>
          <cell r="D2537">
            <v>657985</v>
          </cell>
          <cell r="E2537">
            <v>326185</v>
          </cell>
          <cell r="F2537">
            <v>2621971</v>
          </cell>
          <cell r="G2537">
            <v>0</v>
          </cell>
          <cell r="H2537">
            <v>2621788</v>
          </cell>
          <cell r="I2537">
            <v>-11657</v>
          </cell>
          <cell r="J2537" t="b">
            <v>1</v>
          </cell>
        </row>
        <row r="2538">
          <cell r="A2538">
            <v>200211002</v>
          </cell>
          <cell r="B2538">
            <v>37681</v>
          </cell>
          <cell r="C2538">
            <v>905289</v>
          </cell>
          <cell r="D2538">
            <v>905289</v>
          </cell>
          <cell r="E2538">
            <v>427420</v>
          </cell>
          <cell r="F2538">
            <v>2981573</v>
          </cell>
          <cell r="G2538">
            <v>0</v>
          </cell>
          <cell r="H2538">
            <v>2976700</v>
          </cell>
          <cell r="I2538">
            <v>182455</v>
          </cell>
          <cell r="J2538" t="b">
            <v>1</v>
          </cell>
        </row>
        <row r="2539">
          <cell r="A2539">
            <v>200211002</v>
          </cell>
          <cell r="B2539">
            <v>38047</v>
          </cell>
          <cell r="C2539">
            <v>1640837</v>
          </cell>
          <cell r="D2539">
            <v>1640837</v>
          </cell>
          <cell r="E2539">
            <v>493478</v>
          </cell>
          <cell r="F2539">
            <v>4230541</v>
          </cell>
          <cell r="G2539">
            <v>0</v>
          </cell>
          <cell r="H2539">
            <v>4229715</v>
          </cell>
          <cell r="I2539">
            <v>151394</v>
          </cell>
          <cell r="J2539" t="b">
            <v>1</v>
          </cell>
        </row>
        <row r="2540">
          <cell r="A2540">
            <v>200211002</v>
          </cell>
          <cell r="B2540">
            <v>38412</v>
          </cell>
          <cell r="C2540">
            <v>1372235</v>
          </cell>
          <cell r="D2540">
            <v>1372235</v>
          </cell>
          <cell r="E2540">
            <v>613066</v>
          </cell>
          <cell r="F2540">
            <v>5403043</v>
          </cell>
          <cell r="G2540">
            <v>0</v>
          </cell>
          <cell r="H2540">
            <v>5401589</v>
          </cell>
          <cell r="I2540">
            <v>191592</v>
          </cell>
          <cell r="J2540" t="b">
            <v>1</v>
          </cell>
        </row>
        <row r="2541">
          <cell r="A2541">
            <v>200211003</v>
          </cell>
          <cell r="B2541">
            <v>36586</v>
          </cell>
          <cell r="C2541">
            <v>472151</v>
          </cell>
          <cell r="D2541">
            <v>423922</v>
          </cell>
          <cell r="E2541">
            <v>48229</v>
          </cell>
          <cell r="F2541">
            <v>1403514</v>
          </cell>
          <cell r="G2541">
            <v>0</v>
          </cell>
          <cell r="H2541">
            <v>45537</v>
          </cell>
          <cell r="I2541">
            <v>44498</v>
          </cell>
          <cell r="J2541" t="b">
            <v>0</v>
          </cell>
        </row>
        <row r="2542">
          <cell r="A2542">
            <v>200211003</v>
          </cell>
          <cell r="B2542">
            <v>36951</v>
          </cell>
          <cell r="C2542">
            <v>698329</v>
          </cell>
          <cell r="D2542">
            <v>605491</v>
          </cell>
          <cell r="E2542">
            <v>92838</v>
          </cell>
          <cell r="F2542">
            <v>2821669</v>
          </cell>
          <cell r="G2542">
            <v>3105</v>
          </cell>
          <cell r="H2542">
            <v>116447</v>
          </cell>
          <cell r="I2542">
            <v>109219</v>
          </cell>
          <cell r="J2542" t="b">
            <v>0</v>
          </cell>
        </row>
        <row r="2543">
          <cell r="A2543">
            <v>200211003</v>
          </cell>
          <cell r="B2543">
            <v>37316</v>
          </cell>
          <cell r="C2543">
            <v>991404</v>
          </cell>
          <cell r="D2543">
            <v>842662</v>
          </cell>
          <cell r="E2543">
            <v>148742</v>
          </cell>
          <cell r="F2543">
            <v>4129286</v>
          </cell>
          <cell r="G2543">
            <v>16866</v>
          </cell>
          <cell r="H2543">
            <v>151778</v>
          </cell>
          <cell r="I2543">
            <v>139956</v>
          </cell>
          <cell r="J2543" t="b">
            <v>0</v>
          </cell>
        </row>
        <row r="2544">
          <cell r="A2544">
            <v>200211003</v>
          </cell>
          <cell r="B2544">
            <v>37681</v>
          </cell>
          <cell r="C2544">
            <v>1764936</v>
          </cell>
          <cell r="D2544">
            <v>1549267</v>
          </cell>
          <cell r="E2544">
            <v>215669</v>
          </cell>
          <cell r="F2544">
            <v>4769628</v>
          </cell>
          <cell r="G2544">
            <v>40869</v>
          </cell>
          <cell r="H2544">
            <v>177189</v>
          </cell>
          <cell r="I2544">
            <v>168719</v>
          </cell>
          <cell r="J2544" t="b">
            <v>0</v>
          </cell>
        </row>
        <row r="2545">
          <cell r="A2545">
            <v>200211003</v>
          </cell>
          <cell r="B2545">
            <v>38047</v>
          </cell>
          <cell r="C2545">
            <v>1764822</v>
          </cell>
          <cell r="D2545">
            <v>1483524</v>
          </cell>
          <cell r="E2545">
            <v>281298</v>
          </cell>
          <cell r="F2545">
            <v>5145205</v>
          </cell>
          <cell r="G2545">
            <v>71749</v>
          </cell>
          <cell r="H2545">
            <v>161666</v>
          </cell>
          <cell r="I2545">
            <v>148982</v>
          </cell>
          <cell r="J2545" t="b">
            <v>0</v>
          </cell>
        </row>
        <row r="2546">
          <cell r="A2546">
            <v>200211003</v>
          </cell>
          <cell r="B2546">
            <v>38412</v>
          </cell>
          <cell r="C2546">
            <v>2340303</v>
          </cell>
          <cell r="D2546">
            <v>1983369</v>
          </cell>
          <cell r="E2546">
            <v>356934</v>
          </cell>
          <cell r="F2546">
            <v>5470538</v>
          </cell>
          <cell r="G2546">
            <v>49188</v>
          </cell>
          <cell r="H2546">
            <v>318412</v>
          </cell>
          <cell r="I2546">
            <v>306125</v>
          </cell>
          <cell r="J2546" t="b">
            <v>0</v>
          </cell>
        </row>
        <row r="2547">
          <cell r="A2547">
            <v>200211003</v>
          </cell>
          <cell r="B2547">
            <v>38777</v>
          </cell>
          <cell r="C2547">
            <v>4395662</v>
          </cell>
          <cell r="D2547">
            <v>3980993</v>
          </cell>
          <cell r="E2547">
            <v>414669</v>
          </cell>
          <cell r="F2547">
            <v>6204499</v>
          </cell>
          <cell r="G2547">
            <v>54324</v>
          </cell>
          <cell r="H2547">
            <v>276849</v>
          </cell>
          <cell r="I2547">
            <v>220113</v>
          </cell>
          <cell r="J2547" t="b">
            <v>0</v>
          </cell>
        </row>
        <row r="2548">
          <cell r="A2548">
            <v>200211004</v>
          </cell>
          <cell r="B2548">
            <v>36770</v>
          </cell>
          <cell r="C2548">
            <v>125087</v>
          </cell>
          <cell r="D2548">
            <v>79925</v>
          </cell>
          <cell r="E2548">
            <v>45163</v>
          </cell>
          <cell r="F2548">
            <v>220012</v>
          </cell>
          <cell r="G2548">
            <v>144557</v>
          </cell>
          <cell r="H2548">
            <v>1451</v>
          </cell>
          <cell r="I2548">
            <v>3201</v>
          </cell>
          <cell r="J2548" t="b">
            <v>0</v>
          </cell>
        </row>
        <row r="2549">
          <cell r="A2549">
            <v>200211004</v>
          </cell>
          <cell r="B2549">
            <v>37135</v>
          </cell>
          <cell r="C2549">
            <v>104532</v>
          </cell>
          <cell r="D2549">
            <v>60463</v>
          </cell>
          <cell r="E2549">
            <v>44069</v>
          </cell>
          <cell r="F2549">
            <v>207528</v>
          </cell>
          <cell r="G2549">
            <v>140546</v>
          </cell>
          <cell r="H2549">
            <v>4662</v>
          </cell>
          <cell r="I2549">
            <v>5455</v>
          </cell>
          <cell r="J2549" t="b">
            <v>0</v>
          </cell>
        </row>
        <row r="2550">
          <cell r="A2550">
            <v>200211004</v>
          </cell>
          <cell r="B2550">
            <v>37500</v>
          </cell>
          <cell r="C2550">
            <v>79139</v>
          </cell>
          <cell r="D2550">
            <v>36329</v>
          </cell>
          <cell r="E2550">
            <v>42810</v>
          </cell>
          <cell r="F2550">
            <v>188700</v>
          </cell>
          <cell r="G2550">
            <v>130322</v>
          </cell>
          <cell r="H2550">
            <v>-1786</v>
          </cell>
          <cell r="I2550">
            <v>-594</v>
          </cell>
          <cell r="J2550" t="b">
            <v>0</v>
          </cell>
        </row>
        <row r="2551">
          <cell r="A2551">
            <v>200211004</v>
          </cell>
          <cell r="B2551">
            <v>37865</v>
          </cell>
          <cell r="C2551">
            <v>70492</v>
          </cell>
          <cell r="D2551">
            <v>31867</v>
          </cell>
          <cell r="E2551">
            <v>38625</v>
          </cell>
          <cell r="F2551">
            <v>176236</v>
          </cell>
          <cell r="G2551">
            <v>112390</v>
          </cell>
          <cell r="H2551">
            <v>-1716</v>
          </cell>
          <cell r="I2551">
            <v>-1660</v>
          </cell>
          <cell r="J2551" t="b">
            <v>0</v>
          </cell>
        </row>
        <row r="2552">
          <cell r="A2552">
            <v>200211004</v>
          </cell>
          <cell r="B2552">
            <v>38596</v>
          </cell>
          <cell r="C2552">
            <v>79292</v>
          </cell>
          <cell r="D2552">
            <v>34911</v>
          </cell>
          <cell r="E2552">
            <v>44381</v>
          </cell>
          <cell r="F2552">
            <v>172174</v>
          </cell>
          <cell r="G2552">
            <v>120100</v>
          </cell>
          <cell r="H2552">
            <v>1306</v>
          </cell>
          <cell r="I2552">
            <v>1437</v>
          </cell>
          <cell r="J2552" t="b">
            <v>0</v>
          </cell>
        </row>
        <row r="2553">
          <cell r="A2553">
            <v>200211004</v>
          </cell>
          <cell r="B2553">
            <v>38961</v>
          </cell>
          <cell r="C2553">
            <v>72699</v>
          </cell>
          <cell r="D2553">
            <v>29035</v>
          </cell>
          <cell r="E2553">
            <v>43664</v>
          </cell>
          <cell r="F2553">
            <v>175834</v>
          </cell>
          <cell r="G2553">
            <v>119543</v>
          </cell>
          <cell r="H2553">
            <v>654</v>
          </cell>
          <cell r="I2553">
            <v>732</v>
          </cell>
          <cell r="J2553" t="b">
            <v>0</v>
          </cell>
        </row>
        <row r="2554">
          <cell r="A2554">
            <v>200211004</v>
          </cell>
          <cell r="B2554">
            <v>39326</v>
          </cell>
          <cell r="C2554">
            <v>70935</v>
          </cell>
          <cell r="D2554">
            <v>33251</v>
          </cell>
          <cell r="E2554">
            <v>37684</v>
          </cell>
          <cell r="F2554">
            <v>170718</v>
          </cell>
          <cell r="G2554">
            <v>120059</v>
          </cell>
          <cell r="H2554">
            <v>715</v>
          </cell>
          <cell r="I2554">
            <v>744</v>
          </cell>
          <cell r="J2554" t="b">
            <v>0</v>
          </cell>
        </row>
        <row r="2555">
          <cell r="A2555">
            <v>200211005</v>
          </cell>
          <cell r="B2555">
            <v>36586</v>
          </cell>
          <cell r="C2555">
            <v>1853392</v>
          </cell>
          <cell r="D2555">
            <v>1782283</v>
          </cell>
          <cell r="E2555">
            <v>71109</v>
          </cell>
          <cell r="F2555">
            <v>432635</v>
          </cell>
          <cell r="G2555">
            <v>4740</v>
          </cell>
          <cell r="H2555">
            <v>45100</v>
          </cell>
          <cell r="I2555">
            <v>724</v>
          </cell>
          <cell r="J2555" t="b">
            <v>0</v>
          </cell>
        </row>
        <row r="2556">
          <cell r="A2556">
            <v>200211005</v>
          </cell>
          <cell r="B2556">
            <v>36951</v>
          </cell>
          <cell r="C2556">
            <v>1744056</v>
          </cell>
          <cell r="D2556">
            <v>1672148</v>
          </cell>
          <cell r="E2556">
            <v>71908</v>
          </cell>
          <cell r="F2556">
            <v>528342</v>
          </cell>
          <cell r="G2556">
            <v>4715</v>
          </cell>
          <cell r="H2556">
            <v>42763</v>
          </cell>
          <cell r="I2556">
            <v>798</v>
          </cell>
          <cell r="J2556" t="b">
            <v>0</v>
          </cell>
        </row>
        <row r="2557">
          <cell r="A2557">
            <v>200211005</v>
          </cell>
          <cell r="B2557">
            <v>37316</v>
          </cell>
          <cell r="C2557">
            <v>1625805</v>
          </cell>
          <cell r="D2557">
            <v>1552737</v>
          </cell>
          <cell r="E2557">
            <v>76887</v>
          </cell>
          <cell r="F2557">
            <v>467680</v>
          </cell>
          <cell r="G2557">
            <v>4197</v>
          </cell>
          <cell r="H2557">
            <v>41000</v>
          </cell>
          <cell r="I2557">
            <v>1000</v>
          </cell>
          <cell r="J2557" t="b">
            <v>0</v>
          </cell>
        </row>
        <row r="2558">
          <cell r="A2558">
            <v>200211006</v>
          </cell>
          <cell r="B2558">
            <v>36586</v>
          </cell>
          <cell r="C2558">
            <v>48166</v>
          </cell>
          <cell r="D2558">
            <v>37831</v>
          </cell>
          <cell r="E2558">
            <v>10334</v>
          </cell>
          <cell r="F2558">
            <v>11192</v>
          </cell>
          <cell r="H2558">
            <v>-119</v>
          </cell>
          <cell r="I2558">
            <v>-244</v>
          </cell>
          <cell r="J2558" t="b">
            <v>1</v>
          </cell>
        </row>
        <row r="2559">
          <cell r="A2559">
            <v>200211006</v>
          </cell>
          <cell r="B2559">
            <v>36951</v>
          </cell>
          <cell r="C2559">
            <v>46984</v>
          </cell>
          <cell r="D2559">
            <v>35249</v>
          </cell>
          <cell r="E2559">
            <v>11735</v>
          </cell>
          <cell r="F2559">
            <v>12579</v>
          </cell>
          <cell r="H2559">
            <v>2042</v>
          </cell>
          <cell r="I2559">
            <v>2226</v>
          </cell>
          <cell r="J2559" t="b">
            <v>1</v>
          </cell>
        </row>
        <row r="2560">
          <cell r="A2560">
            <v>200211006</v>
          </cell>
          <cell r="B2560">
            <v>37316</v>
          </cell>
          <cell r="C2560">
            <v>37721</v>
          </cell>
          <cell r="D2560">
            <v>27259</v>
          </cell>
          <cell r="E2560">
            <v>10461</v>
          </cell>
          <cell r="F2560">
            <v>8762</v>
          </cell>
          <cell r="H2560">
            <v>1369</v>
          </cell>
          <cell r="I2560">
            <v>429</v>
          </cell>
          <cell r="J2560" t="b">
            <v>1</v>
          </cell>
        </row>
        <row r="2561">
          <cell r="A2561">
            <v>200211007</v>
          </cell>
          <cell r="B2561">
            <v>37834</v>
          </cell>
          <cell r="C2561">
            <v>235436</v>
          </cell>
          <cell r="D2561">
            <v>149453</v>
          </cell>
          <cell r="E2561">
            <v>85983</v>
          </cell>
          <cell r="F2561">
            <v>704697</v>
          </cell>
          <cell r="G2561">
            <v>414712</v>
          </cell>
          <cell r="H2561">
            <v>-6177</v>
          </cell>
          <cell r="I2561">
            <v>149447</v>
          </cell>
          <cell r="J2561" t="b">
            <v>0</v>
          </cell>
        </row>
        <row r="2562">
          <cell r="A2562">
            <v>200211007</v>
          </cell>
          <cell r="B2562">
            <v>38200</v>
          </cell>
          <cell r="C2562">
            <v>245499</v>
          </cell>
          <cell r="D2562">
            <v>117568</v>
          </cell>
          <cell r="E2562">
            <v>127930</v>
          </cell>
          <cell r="F2562">
            <v>778668</v>
          </cell>
          <cell r="G2562">
            <v>625482</v>
          </cell>
          <cell r="H2562">
            <v>30825</v>
          </cell>
          <cell r="I2562">
            <v>56242</v>
          </cell>
          <cell r="J2562" t="b">
            <v>0</v>
          </cell>
        </row>
        <row r="2563">
          <cell r="A2563">
            <v>200211007</v>
          </cell>
          <cell r="B2563">
            <v>38565</v>
          </cell>
          <cell r="C2563">
            <v>502347</v>
          </cell>
          <cell r="D2563">
            <v>337500</v>
          </cell>
          <cell r="E2563">
            <v>164847</v>
          </cell>
          <cell r="F2563">
            <v>928965</v>
          </cell>
          <cell r="G2563">
            <v>640472</v>
          </cell>
          <cell r="H2563">
            <v>65247</v>
          </cell>
          <cell r="I2563">
            <v>62844</v>
          </cell>
          <cell r="J2563" t="b">
            <v>0</v>
          </cell>
        </row>
        <row r="2564">
          <cell r="A2564">
            <v>200211008</v>
          </cell>
          <cell r="B2564">
            <v>37316</v>
          </cell>
          <cell r="C2564">
            <v>3081603</v>
          </cell>
          <cell r="D2564">
            <v>2986872</v>
          </cell>
          <cell r="E2564">
            <v>94731</v>
          </cell>
          <cell r="F2564">
            <v>4248263</v>
          </cell>
          <cell r="G2564">
            <v>17259</v>
          </cell>
          <cell r="H2564">
            <v>38284</v>
          </cell>
          <cell r="I2564">
            <v>47713</v>
          </cell>
          <cell r="J2564" t="b">
            <v>0</v>
          </cell>
        </row>
        <row r="2565">
          <cell r="A2565">
            <v>200211008</v>
          </cell>
          <cell r="B2565">
            <v>37681</v>
          </cell>
          <cell r="C2565">
            <v>3483093</v>
          </cell>
          <cell r="D2565">
            <v>3299399</v>
          </cell>
          <cell r="E2565">
            <v>138694</v>
          </cell>
          <cell r="F2565">
            <v>4807041</v>
          </cell>
          <cell r="H2565">
            <v>61931</v>
          </cell>
          <cell r="I2565">
            <v>86046</v>
          </cell>
          <cell r="J2565" t="b">
            <v>0</v>
          </cell>
        </row>
        <row r="2566">
          <cell r="A2566">
            <v>200211008</v>
          </cell>
          <cell r="B2566">
            <v>38047</v>
          </cell>
          <cell r="C2566">
            <v>4100080</v>
          </cell>
          <cell r="D2566">
            <v>3850964</v>
          </cell>
          <cell r="E2566">
            <v>249116</v>
          </cell>
          <cell r="F2566">
            <v>5289423</v>
          </cell>
          <cell r="H2566">
            <v>121675</v>
          </cell>
          <cell r="I2566">
            <v>148419</v>
          </cell>
          <cell r="J2566" t="b">
            <v>0</v>
          </cell>
        </row>
        <row r="2567">
          <cell r="A2567">
            <v>200211008</v>
          </cell>
          <cell r="B2567">
            <v>38412</v>
          </cell>
          <cell r="C2567">
            <v>4338423</v>
          </cell>
          <cell r="D2567">
            <v>4032268</v>
          </cell>
          <cell r="E2567">
            <v>306155</v>
          </cell>
          <cell r="F2567">
            <v>6017057</v>
          </cell>
          <cell r="H2567">
            <v>133210</v>
          </cell>
          <cell r="I2567">
            <v>151925</v>
          </cell>
          <cell r="J2567" t="b">
            <v>0</v>
          </cell>
        </row>
        <row r="2568">
          <cell r="A2568">
            <v>200211009</v>
          </cell>
          <cell r="B2568">
            <v>36951</v>
          </cell>
          <cell r="C2568">
            <v>2078570</v>
          </cell>
          <cell r="D2568">
            <v>1490842</v>
          </cell>
          <cell r="E2568">
            <v>587728</v>
          </cell>
          <cell r="F2568">
            <v>7097788</v>
          </cell>
          <cell r="H2568">
            <v>257204</v>
          </cell>
          <cell r="I2568">
            <v>260273</v>
          </cell>
          <cell r="J2568" t="b">
            <v>0</v>
          </cell>
        </row>
        <row r="2569">
          <cell r="A2569">
            <v>200211009</v>
          </cell>
          <cell r="B2569">
            <v>37316</v>
          </cell>
          <cell r="C2569">
            <v>2267942</v>
          </cell>
          <cell r="D2569">
            <v>1576185</v>
          </cell>
          <cell r="E2569">
            <v>691756</v>
          </cell>
          <cell r="F2569">
            <v>8255283</v>
          </cell>
          <cell r="H2569">
            <v>291157</v>
          </cell>
          <cell r="I2569">
            <v>292826</v>
          </cell>
          <cell r="J2569" t="b">
            <v>0</v>
          </cell>
        </row>
        <row r="2570">
          <cell r="A2570">
            <v>200211009</v>
          </cell>
          <cell r="B2570">
            <v>37681</v>
          </cell>
          <cell r="C2570">
            <v>2514571</v>
          </cell>
          <cell r="D2570">
            <v>1859475</v>
          </cell>
          <cell r="E2570">
            <v>655095</v>
          </cell>
          <cell r="F2570">
            <v>7444198</v>
          </cell>
          <cell r="H2570">
            <v>286599</v>
          </cell>
          <cell r="I2570">
            <v>297913</v>
          </cell>
          <cell r="J2570" t="b">
            <v>0</v>
          </cell>
        </row>
        <row r="2571">
          <cell r="A2571">
            <v>200211010</v>
          </cell>
          <cell r="B2571">
            <v>36617</v>
          </cell>
          <cell r="C2571">
            <v>14712</v>
          </cell>
          <cell r="D2571">
            <v>5257</v>
          </cell>
          <cell r="E2571">
            <v>9454</v>
          </cell>
          <cell r="F2571">
            <v>44315</v>
          </cell>
          <cell r="G2571">
            <v>22883</v>
          </cell>
          <cell r="H2571">
            <v>-1043</v>
          </cell>
          <cell r="I2571">
            <v>-545</v>
          </cell>
          <cell r="J2571" t="b">
            <v>0</v>
          </cell>
        </row>
        <row r="2572">
          <cell r="A2572">
            <v>200211010</v>
          </cell>
          <cell r="B2572">
            <v>36982</v>
          </cell>
          <cell r="C2572">
            <v>12509</v>
          </cell>
          <cell r="D2572">
            <v>4762</v>
          </cell>
          <cell r="E2572">
            <v>7746</v>
          </cell>
          <cell r="F2572">
            <v>66127</v>
          </cell>
          <cell r="G2572">
            <v>27788</v>
          </cell>
          <cell r="H2572">
            <v>-2037</v>
          </cell>
          <cell r="I2572">
            <v>-1708</v>
          </cell>
          <cell r="J2572" t="b">
            <v>0</v>
          </cell>
        </row>
        <row r="2573">
          <cell r="A2573">
            <v>200211010</v>
          </cell>
          <cell r="B2573">
            <v>37347</v>
          </cell>
          <cell r="C2573">
            <v>15631</v>
          </cell>
          <cell r="D2573">
            <v>7648</v>
          </cell>
          <cell r="E2573">
            <v>7983</v>
          </cell>
          <cell r="F2573">
            <v>68419</v>
          </cell>
          <cell r="G2573">
            <v>39885</v>
          </cell>
          <cell r="H2573">
            <v>40</v>
          </cell>
          <cell r="I2573">
            <v>23</v>
          </cell>
          <cell r="J2573" t="b">
            <v>0</v>
          </cell>
        </row>
        <row r="2574">
          <cell r="A2574">
            <v>200211010</v>
          </cell>
          <cell r="B2574">
            <v>37712</v>
          </cell>
          <cell r="C2574">
            <v>30274</v>
          </cell>
          <cell r="D2574">
            <v>22277</v>
          </cell>
          <cell r="E2574">
            <v>7997</v>
          </cell>
          <cell r="F2574">
            <v>8170</v>
          </cell>
          <cell r="G2574">
            <v>5026</v>
          </cell>
          <cell r="H2574">
            <v>379</v>
          </cell>
          <cell r="I2574">
            <v>127</v>
          </cell>
          <cell r="J2574" t="b">
            <v>0</v>
          </cell>
        </row>
        <row r="2575">
          <cell r="A2575">
            <v>200211010</v>
          </cell>
          <cell r="B2575">
            <v>38078</v>
          </cell>
          <cell r="C2575">
            <v>25066</v>
          </cell>
          <cell r="D2575">
            <v>15053</v>
          </cell>
          <cell r="E2575">
            <v>10013</v>
          </cell>
          <cell r="F2575">
            <v>117298</v>
          </cell>
          <cell r="G2575">
            <v>72410</v>
          </cell>
          <cell r="H2575">
            <v>1589</v>
          </cell>
          <cell r="I2575">
            <v>1902</v>
          </cell>
          <cell r="J2575" t="b">
            <v>0</v>
          </cell>
        </row>
        <row r="2576">
          <cell r="A2576">
            <v>200211010</v>
          </cell>
          <cell r="B2576">
            <v>38443</v>
          </cell>
          <cell r="C2576">
            <v>35187</v>
          </cell>
          <cell r="D2576">
            <v>24995</v>
          </cell>
          <cell r="E2576">
            <v>10191</v>
          </cell>
          <cell r="F2576">
            <v>158511</v>
          </cell>
          <cell r="G2576">
            <v>94248</v>
          </cell>
          <cell r="H2576">
            <v>231</v>
          </cell>
          <cell r="I2576">
            <v>97</v>
          </cell>
          <cell r="J2576" t="b">
            <v>0</v>
          </cell>
        </row>
        <row r="2577">
          <cell r="A2577">
            <v>200211010</v>
          </cell>
          <cell r="B2577">
            <v>38808</v>
          </cell>
          <cell r="C2577">
            <v>79261</v>
          </cell>
          <cell r="D2577">
            <v>44546</v>
          </cell>
          <cell r="E2577">
            <v>34627</v>
          </cell>
          <cell r="F2577">
            <v>235244</v>
          </cell>
          <cell r="G2577">
            <v>120889</v>
          </cell>
          <cell r="H2577">
            <v>5250</v>
          </cell>
          <cell r="I2577">
            <v>5500</v>
          </cell>
          <cell r="J2577" t="b">
            <v>0</v>
          </cell>
        </row>
        <row r="2578">
          <cell r="A2578">
            <v>200211011</v>
          </cell>
          <cell r="B2578">
            <v>36586</v>
          </cell>
          <cell r="C2578">
            <v>841536</v>
          </cell>
          <cell r="D2578">
            <v>242222</v>
          </cell>
          <cell r="E2578">
            <v>599314</v>
          </cell>
          <cell r="F2578">
            <v>1363017</v>
          </cell>
          <cell r="G2578">
            <v>23004</v>
          </cell>
          <cell r="H2578">
            <v>44850</v>
          </cell>
          <cell r="I2578">
            <v>51974</v>
          </cell>
          <cell r="J2578" t="b">
            <v>0</v>
          </cell>
        </row>
        <row r="2579">
          <cell r="A2579">
            <v>200211011</v>
          </cell>
          <cell r="B2579">
            <v>36951</v>
          </cell>
          <cell r="C2579">
            <v>823834</v>
          </cell>
          <cell r="D2579">
            <v>198922</v>
          </cell>
          <cell r="E2579">
            <v>624912</v>
          </cell>
          <cell r="F2579">
            <v>1303607</v>
          </cell>
          <cell r="G2579">
            <v>26068</v>
          </cell>
          <cell r="H2579">
            <v>45353</v>
          </cell>
          <cell r="I2579">
            <v>51683</v>
          </cell>
          <cell r="J2579" t="b">
            <v>0</v>
          </cell>
        </row>
        <row r="2580">
          <cell r="A2580">
            <v>200211011</v>
          </cell>
          <cell r="B2580">
            <v>37316</v>
          </cell>
          <cell r="C2580">
            <v>887425</v>
          </cell>
          <cell r="D2580">
            <v>243650</v>
          </cell>
          <cell r="E2580">
            <v>643775</v>
          </cell>
          <cell r="F2580">
            <v>1288187</v>
          </cell>
          <cell r="G2580">
            <v>26046</v>
          </cell>
          <cell r="H2580">
            <v>35184</v>
          </cell>
          <cell r="I2580">
            <v>42931</v>
          </cell>
          <cell r="J2580" t="b">
            <v>0</v>
          </cell>
        </row>
        <row r="2581">
          <cell r="A2581">
            <v>200211011</v>
          </cell>
          <cell r="B2581">
            <v>37681</v>
          </cell>
          <cell r="C2581">
            <v>1432053</v>
          </cell>
          <cell r="D2581">
            <v>474337</v>
          </cell>
          <cell r="E2581">
            <v>957716</v>
          </cell>
          <cell r="F2581">
            <v>1360870</v>
          </cell>
          <cell r="G2581">
            <v>20471</v>
          </cell>
          <cell r="H2581">
            <v>36122</v>
          </cell>
          <cell r="I2581">
            <v>39355</v>
          </cell>
          <cell r="J2581" t="b">
            <v>0</v>
          </cell>
        </row>
        <row r="2582">
          <cell r="A2582">
            <v>200211012</v>
          </cell>
          <cell r="B2582">
            <v>36982</v>
          </cell>
          <cell r="C2582">
            <v>41172</v>
          </cell>
          <cell r="D2582">
            <v>7194</v>
          </cell>
          <cell r="E2582">
            <v>33978</v>
          </cell>
          <cell r="F2582">
            <v>160232</v>
          </cell>
          <cell r="G2582">
            <v>151615</v>
          </cell>
          <cell r="H2582">
            <v>196</v>
          </cell>
          <cell r="I2582">
            <v>1345</v>
          </cell>
          <cell r="J2582" t="b">
            <v>0</v>
          </cell>
        </row>
        <row r="2583">
          <cell r="A2583">
            <v>200211012</v>
          </cell>
          <cell r="B2583">
            <v>37347</v>
          </cell>
          <cell r="C2583">
            <v>41141</v>
          </cell>
          <cell r="D2583">
            <v>6406</v>
          </cell>
          <cell r="E2583">
            <v>34735</v>
          </cell>
          <cell r="F2583">
            <v>154932</v>
          </cell>
          <cell r="G2583">
            <v>149689</v>
          </cell>
          <cell r="H2583">
            <v>325</v>
          </cell>
          <cell r="I2583">
            <v>1317</v>
          </cell>
          <cell r="J2583" t="b">
            <v>0</v>
          </cell>
        </row>
        <row r="2584">
          <cell r="A2584">
            <v>200211012</v>
          </cell>
          <cell r="B2584">
            <v>37712</v>
          </cell>
          <cell r="C2584">
            <v>40554</v>
          </cell>
          <cell r="D2584">
            <v>5841</v>
          </cell>
          <cell r="E2584">
            <v>34713</v>
          </cell>
          <cell r="F2584">
            <v>167626</v>
          </cell>
          <cell r="G2584">
            <v>165470</v>
          </cell>
          <cell r="H2584">
            <v>203</v>
          </cell>
          <cell r="I2584">
            <v>678</v>
          </cell>
          <cell r="J2584" t="b">
            <v>0</v>
          </cell>
        </row>
        <row r="2585">
          <cell r="A2585">
            <v>200301001</v>
          </cell>
          <cell r="B2585">
            <v>36800</v>
          </cell>
          <cell r="C2585">
            <v>14808</v>
          </cell>
          <cell r="D2585">
            <v>3502</v>
          </cell>
          <cell r="E2585">
            <v>11306</v>
          </cell>
          <cell r="F2585">
            <v>34012</v>
          </cell>
          <cell r="G2585">
            <v>33157</v>
          </cell>
          <cell r="H2585">
            <v>531</v>
          </cell>
          <cell r="I2585">
            <v>647</v>
          </cell>
          <cell r="J2585" t="b">
            <v>0</v>
          </cell>
        </row>
        <row r="2586">
          <cell r="A2586">
            <v>200301001</v>
          </cell>
          <cell r="B2586">
            <v>37165</v>
          </cell>
          <cell r="C2586">
            <v>17189</v>
          </cell>
          <cell r="D2586">
            <v>4736</v>
          </cell>
          <cell r="E2586">
            <v>12453</v>
          </cell>
          <cell r="F2586">
            <v>32409</v>
          </cell>
          <cell r="G2586">
            <v>32374</v>
          </cell>
          <cell r="H2586">
            <v>88</v>
          </cell>
          <cell r="I2586">
            <v>290</v>
          </cell>
          <cell r="J2586" t="b">
            <v>0</v>
          </cell>
        </row>
        <row r="2587">
          <cell r="A2587">
            <v>200301001</v>
          </cell>
          <cell r="B2587">
            <v>37530</v>
          </cell>
          <cell r="C2587">
            <v>19980</v>
          </cell>
          <cell r="D2587">
            <v>6548</v>
          </cell>
          <cell r="E2587">
            <v>13432</v>
          </cell>
          <cell r="F2587">
            <v>43056</v>
          </cell>
          <cell r="G2587">
            <v>42924</v>
          </cell>
          <cell r="H2587">
            <v>1309</v>
          </cell>
          <cell r="I2587">
            <v>1513</v>
          </cell>
          <cell r="J2587" t="b">
            <v>0</v>
          </cell>
        </row>
        <row r="2588">
          <cell r="A2588">
            <v>200301001</v>
          </cell>
          <cell r="B2588">
            <v>37895</v>
          </cell>
          <cell r="C2588">
            <v>21662</v>
          </cell>
          <cell r="D2588">
            <v>6759</v>
          </cell>
          <cell r="E2588">
            <v>14903</v>
          </cell>
          <cell r="F2588">
            <v>47844</v>
          </cell>
          <cell r="G2588">
            <v>47612</v>
          </cell>
          <cell r="H2588">
            <v>1986</v>
          </cell>
          <cell r="I2588">
            <v>2192</v>
          </cell>
          <cell r="J2588" t="b">
            <v>0</v>
          </cell>
        </row>
        <row r="2589">
          <cell r="A2589">
            <v>200301001</v>
          </cell>
          <cell r="B2589">
            <v>38261</v>
          </cell>
          <cell r="C2589">
            <v>20687</v>
          </cell>
          <cell r="D2589">
            <v>5071</v>
          </cell>
          <cell r="E2589">
            <v>15616</v>
          </cell>
          <cell r="F2589">
            <v>38824</v>
          </cell>
          <cell r="G2589">
            <v>38205</v>
          </cell>
          <cell r="H2589">
            <v>879</v>
          </cell>
          <cell r="I2589">
            <v>1085</v>
          </cell>
          <cell r="J2589" t="b">
            <v>0</v>
          </cell>
        </row>
        <row r="2590">
          <cell r="A2590">
            <v>200301001</v>
          </cell>
          <cell r="B2590">
            <v>38626</v>
          </cell>
          <cell r="C2590">
            <v>29400</v>
          </cell>
          <cell r="D2590">
            <v>12892</v>
          </cell>
          <cell r="E2590">
            <v>16507</v>
          </cell>
          <cell r="F2590">
            <v>37841</v>
          </cell>
          <cell r="G2590">
            <v>36313</v>
          </cell>
          <cell r="H2590">
            <v>1382</v>
          </cell>
          <cell r="I2590">
            <v>1383</v>
          </cell>
          <cell r="J2590" t="b">
            <v>0</v>
          </cell>
        </row>
        <row r="2591">
          <cell r="A2591">
            <v>200301002</v>
          </cell>
          <cell r="B2591">
            <v>36739</v>
          </cell>
          <cell r="C2591">
            <v>183430</v>
          </cell>
          <cell r="D2591">
            <v>134143</v>
          </cell>
          <cell r="E2591">
            <v>15033</v>
          </cell>
          <cell r="F2591">
            <v>480799</v>
          </cell>
          <cell r="G2591">
            <v>76453</v>
          </cell>
          <cell r="H2591">
            <v>110498</v>
          </cell>
          <cell r="I2591">
            <v>6472</v>
          </cell>
          <cell r="J2591" t="b">
            <v>0</v>
          </cell>
        </row>
        <row r="2592">
          <cell r="A2592">
            <v>200301002</v>
          </cell>
          <cell r="B2592">
            <v>37104</v>
          </cell>
          <cell r="C2592">
            <v>396886</v>
          </cell>
          <cell r="D2592">
            <v>345596</v>
          </cell>
          <cell r="E2592">
            <v>18623</v>
          </cell>
          <cell r="F2592">
            <v>714329</v>
          </cell>
          <cell r="G2592">
            <v>156708</v>
          </cell>
          <cell r="H2592">
            <v>135794</v>
          </cell>
          <cell r="I2592">
            <v>4530</v>
          </cell>
          <cell r="J2592" t="b">
            <v>0</v>
          </cell>
        </row>
        <row r="2593">
          <cell r="A2593">
            <v>200301002</v>
          </cell>
          <cell r="B2593">
            <v>37469</v>
          </cell>
          <cell r="C2593">
            <v>267450</v>
          </cell>
          <cell r="D2593">
            <v>228408</v>
          </cell>
          <cell r="E2593">
            <v>39041</v>
          </cell>
          <cell r="F2593">
            <v>280768</v>
          </cell>
          <cell r="G2593">
            <v>138909</v>
          </cell>
          <cell r="H2593">
            <v>66987</v>
          </cell>
          <cell r="I2593">
            <v>33150</v>
          </cell>
          <cell r="J2593" t="b">
            <v>0</v>
          </cell>
        </row>
        <row r="2594">
          <cell r="A2594">
            <v>200301002</v>
          </cell>
          <cell r="B2594">
            <v>37834</v>
          </cell>
          <cell r="C2594">
            <v>140527</v>
          </cell>
          <cell r="D2594">
            <v>96636</v>
          </cell>
          <cell r="E2594">
            <v>43891</v>
          </cell>
          <cell r="F2594">
            <v>509876</v>
          </cell>
          <cell r="G2594">
            <v>297194</v>
          </cell>
          <cell r="H2594">
            <v>87263</v>
          </cell>
          <cell r="I2594">
            <v>12725</v>
          </cell>
          <cell r="J2594" t="b">
            <v>0</v>
          </cell>
        </row>
        <row r="2595">
          <cell r="A2595">
            <v>200301002</v>
          </cell>
          <cell r="B2595">
            <v>38200</v>
          </cell>
          <cell r="C2595">
            <v>134249</v>
          </cell>
          <cell r="D2595">
            <v>77243</v>
          </cell>
          <cell r="E2595">
            <v>57006</v>
          </cell>
          <cell r="F2595">
            <v>579085</v>
          </cell>
          <cell r="G2595">
            <v>309791</v>
          </cell>
          <cell r="H2595">
            <v>119134</v>
          </cell>
          <cell r="I2595">
            <v>19275</v>
          </cell>
          <cell r="J2595" t="b">
            <v>0</v>
          </cell>
        </row>
        <row r="2596">
          <cell r="A2596">
            <v>200301002</v>
          </cell>
          <cell r="B2596">
            <v>38565</v>
          </cell>
          <cell r="C2596">
            <v>130505</v>
          </cell>
          <cell r="D2596">
            <v>75301</v>
          </cell>
          <cell r="E2596">
            <v>55204</v>
          </cell>
          <cell r="F2596">
            <v>621473</v>
          </cell>
          <cell r="G2596">
            <v>386996</v>
          </cell>
          <cell r="H2596">
            <v>3074</v>
          </cell>
          <cell r="I2596">
            <v>3462</v>
          </cell>
          <cell r="J2596" t="b">
            <v>0</v>
          </cell>
        </row>
        <row r="2597">
          <cell r="A2597">
            <v>200301002</v>
          </cell>
          <cell r="B2597">
            <v>38930</v>
          </cell>
          <cell r="C2597">
            <v>138359</v>
          </cell>
          <cell r="D2597">
            <v>78816</v>
          </cell>
          <cell r="E2597">
            <v>59543</v>
          </cell>
          <cell r="F2597">
            <v>659574</v>
          </cell>
          <cell r="G2597">
            <v>410708</v>
          </cell>
          <cell r="H2597">
            <v>5431</v>
          </cell>
          <cell r="I2597">
            <v>6735</v>
          </cell>
          <cell r="J2597" t="b">
            <v>0</v>
          </cell>
        </row>
        <row r="2598">
          <cell r="A2598">
            <v>200301002</v>
          </cell>
          <cell r="B2598">
            <v>39295</v>
          </cell>
          <cell r="C2598">
            <v>164561</v>
          </cell>
          <cell r="D2598">
            <v>94662</v>
          </cell>
          <cell r="E2598">
            <v>69899</v>
          </cell>
          <cell r="F2598">
            <v>666495</v>
          </cell>
          <cell r="G2598">
            <v>422640</v>
          </cell>
          <cell r="H2598">
            <v>16054</v>
          </cell>
          <cell r="I2598">
            <v>16570</v>
          </cell>
          <cell r="J2598" t="b">
            <v>0</v>
          </cell>
        </row>
        <row r="2599">
          <cell r="A2599">
            <v>200301003</v>
          </cell>
          <cell r="B2599">
            <v>36708</v>
          </cell>
          <cell r="C2599">
            <v>18012</v>
          </cell>
          <cell r="D2599">
            <v>20927</v>
          </cell>
          <cell r="E2599">
            <v>-2914</v>
          </cell>
          <cell r="F2599">
            <v>82222</v>
          </cell>
          <cell r="G2599">
            <v>62435</v>
          </cell>
          <cell r="H2599">
            <v>-754</v>
          </cell>
          <cell r="I2599">
            <v>-1831</v>
          </cell>
          <cell r="J2599" t="b">
            <v>1</v>
          </cell>
        </row>
        <row r="2600">
          <cell r="A2600">
            <v>200301003</v>
          </cell>
          <cell r="B2600">
            <v>37073</v>
          </cell>
          <cell r="C2600">
            <v>16738</v>
          </cell>
          <cell r="D2600">
            <v>17554</v>
          </cell>
          <cell r="E2600">
            <v>-815</v>
          </cell>
          <cell r="F2600">
            <v>65586</v>
          </cell>
          <cell r="G2600">
            <v>49864</v>
          </cell>
          <cell r="H2600">
            <v>2494</v>
          </cell>
          <cell r="I2600">
            <v>2098</v>
          </cell>
          <cell r="J2600" t="b">
            <v>1</v>
          </cell>
        </row>
        <row r="2601">
          <cell r="A2601">
            <v>200301003</v>
          </cell>
          <cell r="B2601">
            <v>37438</v>
          </cell>
          <cell r="C2601">
            <v>22446</v>
          </cell>
          <cell r="D2601">
            <v>13193</v>
          </cell>
          <cell r="E2601">
            <v>9253</v>
          </cell>
          <cell r="F2601">
            <v>61742</v>
          </cell>
          <cell r="G2601">
            <v>32906</v>
          </cell>
          <cell r="H2601">
            <v>6377</v>
          </cell>
          <cell r="I2601">
            <v>6069</v>
          </cell>
          <cell r="J2601" t="b">
            <v>1</v>
          </cell>
        </row>
        <row r="2602">
          <cell r="A2602">
            <v>200301004</v>
          </cell>
          <cell r="B2602">
            <v>36586</v>
          </cell>
          <cell r="C2602">
            <v>11700</v>
          </cell>
          <cell r="D2602">
            <v>3395</v>
          </cell>
          <cell r="E2602">
            <v>8305</v>
          </cell>
          <cell r="F2602">
            <v>43129</v>
          </cell>
          <cell r="G2602">
            <v>42595</v>
          </cell>
          <cell r="H2602">
            <v>-3305</v>
          </cell>
          <cell r="I2602">
            <v>-1104</v>
          </cell>
          <cell r="J2602" t="b">
            <v>0</v>
          </cell>
        </row>
        <row r="2603">
          <cell r="A2603">
            <v>200301004</v>
          </cell>
          <cell r="B2603">
            <v>36951</v>
          </cell>
          <cell r="C2603">
            <v>13550</v>
          </cell>
          <cell r="D2603">
            <v>5208</v>
          </cell>
          <cell r="E2603">
            <v>8342</v>
          </cell>
          <cell r="F2603">
            <v>47811</v>
          </cell>
          <cell r="G2603">
            <v>45668</v>
          </cell>
          <cell r="H2603">
            <v>-996</v>
          </cell>
          <cell r="I2603">
            <v>118</v>
          </cell>
          <cell r="J2603" t="b">
            <v>0</v>
          </cell>
        </row>
        <row r="2604">
          <cell r="A2604">
            <v>200301004</v>
          </cell>
          <cell r="B2604">
            <v>37316</v>
          </cell>
          <cell r="C2604">
            <v>15337</v>
          </cell>
          <cell r="D2604">
            <v>5696</v>
          </cell>
          <cell r="E2604">
            <v>9641</v>
          </cell>
          <cell r="F2604">
            <v>57887</v>
          </cell>
          <cell r="G2604">
            <v>56089</v>
          </cell>
          <cell r="H2604">
            <v>-138</v>
          </cell>
          <cell r="I2604">
            <v>1738</v>
          </cell>
          <cell r="J2604" t="b">
            <v>0</v>
          </cell>
        </row>
        <row r="2605">
          <cell r="A2605">
            <v>200301004</v>
          </cell>
          <cell r="B2605">
            <v>37681</v>
          </cell>
          <cell r="C2605">
            <v>10702</v>
          </cell>
          <cell r="D2605">
            <v>3507</v>
          </cell>
          <cell r="E2605">
            <v>7195</v>
          </cell>
          <cell r="F2605">
            <v>60902</v>
          </cell>
          <cell r="G2605">
            <v>59681</v>
          </cell>
          <cell r="H2605">
            <v>-2907</v>
          </cell>
          <cell r="I2605">
            <v>-2365</v>
          </cell>
          <cell r="J2605" t="b">
            <v>0</v>
          </cell>
        </row>
        <row r="2606">
          <cell r="A2606">
            <v>200301004</v>
          </cell>
          <cell r="B2606">
            <v>38047</v>
          </cell>
          <cell r="C2606">
            <v>8235</v>
          </cell>
          <cell r="D2606">
            <v>4515</v>
          </cell>
          <cell r="E2606">
            <v>3720</v>
          </cell>
          <cell r="F2606">
            <v>59860</v>
          </cell>
          <cell r="G2606">
            <v>58395</v>
          </cell>
          <cell r="H2606">
            <v>-3400</v>
          </cell>
          <cell r="I2606">
            <v>-3396</v>
          </cell>
          <cell r="J2606" t="b">
            <v>0</v>
          </cell>
        </row>
        <row r="2607">
          <cell r="A2607">
            <v>200301004</v>
          </cell>
          <cell r="B2607">
            <v>38412</v>
          </cell>
          <cell r="C2607">
            <v>9656</v>
          </cell>
          <cell r="D2607">
            <v>5212</v>
          </cell>
          <cell r="E2607">
            <v>4444</v>
          </cell>
          <cell r="F2607">
            <v>68288</v>
          </cell>
          <cell r="G2607">
            <v>66841</v>
          </cell>
          <cell r="H2607">
            <v>806</v>
          </cell>
          <cell r="I2607">
            <v>804</v>
          </cell>
          <cell r="J2607" t="b">
            <v>0</v>
          </cell>
        </row>
        <row r="2608">
          <cell r="A2608">
            <v>200301004</v>
          </cell>
          <cell r="B2608">
            <v>38777</v>
          </cell>
          <cell r="C2608">
            <v>13429</v>
          </cell>
          <cell r="D2608">
            <v>5111</v>
          </cell>
          <cell r="E2608">
            <v>8318</v>
          </cell>
          <cell r="F2608">
            <v>73765</v>
          </cell>
          <cell r="G2608">
            <v>71512</v>
          </cell>
          <cell r="H2608">
            <v>3982</v>
          </cell>
          <cell r="I2608">
            <v>3954</v>
          </cell>
          <cell r="J2608" t="b">
            <v>0</v>
          </cell>
        </row>
        <row r="2609">
          <cell r="A2609">
            <v>200301004</v>
          </cell>
          <cell r="B2609">
            <v>39142</v>
          </cell>
          <cell r="C2609">
            <v>18438</v>
          </cell>
          <cell r="D2609">
            <v>9234</v>
          </cell>
          <cell r="E2609">
            <v>9204</v>
          </cell>
          <cell r="F2609">
            <v>78386</v>
          </cell>
          <cell r="G2609">
            <v>75987</v>
          </cell>
          <cell r="H2609">
            <v>2461</v>
          </cell>
          <cell r="I2609">
            <v>968</v>
          </cell>
          <cell r="J2609" t="b">
            <v>0</v>
          </cell>
        </row>
        <row r="2610">
          <cell r="A2610">
            <v>200301004</v>
          </cell>
          <cell r="B2610">
            <v>39508</v>
          </cell>
          <cell r="C2610">
            <v>14866</v>
          </cell>
          <cell r="D2610">
            <v>5679</v>
          </cell>
          <cell r="E2610">
            <v>9187</v>
          </cell>
          <cell r="F2610">
            <v>72933</v>
          </cell>
          <cell r="G2610">
            <v>71113</v>
          </cell>
          <cell r="H2610">
            <v>66</v>
          </cell>
          <cell r="I2610">
            <v>86</v>
          </cell>
          <cell r="J2610" t="b">
            <v>0</v>
          </cell>
        </row>
        <row r="2611">
          <cell r="A2611">
            <v>200301006</v>
          </cell>
          <cell r="B2611">
            <v>36586</v>
          </cell>
          <cell r="C2611">
            <v>519303</v>
          </cell>
          <cell r="D2611">
            <v>486810</v>
          </cell>
          <cell r="E2611">
            <v>32492</v>
          </cell>
          <cell r="F2611">
            <v>572751</v>
          </cell>
          <cell r="G2611">
            <v>234615</v>
          </cell>
          <cell r="H2611">
            <v>17670</v>
          </cell>
          <cell r="I2611">
            <v>368</v>
          </cell>
          <cell r="J2611" t="b">
            <v>1</v>
          </cell>
        </row>
        <row r="2612">
          <cell r="A2612">
            <v>200301006</v>
          </cell>
          <cell r="B2612">
            <v>36951</v>
          </cell>
          <cell r="C2612">
            <v>466749</v>
          </cell>
          <cell r="D2612">
            <v>433250</v>
          </cell>
          <cell r="E2612">
            <v>33498</v>
          </cell>
          <cell r="F2612">
            <v>545783</v>
          </cell>
          <cell r="G2612">
            <v>242148</v>
          </cell>
          <cell r="H2612">
            <v>12044</v>
          </cell>
          <cell r="I2612">
            <v>3653</v>
          </cell>
          <cell r="J2612" t="b">
            <v>1</v>
          </cell>
        </row>
        <row r="2613">
          <cell r="A2613">
            <v>200301006</v>
          </cell>
          <cell r="B2613">
            <v>37316</v>
          </cell>
          <cell r="C2613">
            <v>389126</v>
          </cell>
          <cell r="D2613">
            <v>352670</v>
          </cell>
          <cell r="E2613">
            <v>36455</v>
          </cell>
          <cell r="F2613">
            <v>618366</v>
          </cell>
          <cell r="G2613">
            <v>231173</v>
          </cell>
          <cell r="H2613">
            <v>1029</v>
          </cell>
          <cell r="I2613">
            <v>6973</v>
          </cell>
          <cell r="J2613" t="b">
            <v>1</v>
          </cell>
        </row>
        <row r="2614">
          <cell r="A2614">
            <v>200301006</v>
          </cell>
          <cell r="B2614">
            <v>37681</v>
          </cell>
          <cell r="C2614">
            <v>398827</v>
          </cell>
          <cell r="D2614">
            <v>360005</v>
          </cell>
          <cell r="E2614">
            <v>30000</v>
          </cell>
          <cell r="F2614">
            <v>716500</v>
          </cell>
          <cell r="G2614">
            <v>146923</v>
          </cell>
          <cell r="H2614">
            <v>6995</v>
          </cell>
          <cell r="I2614">
            <v>5941</v>
          </cell>
          <cell r="J2614" t="b">
            <v>1</v>
          </cell>
        </row>
        <row r="2615">
          <cell r="A2615">
            <v>200301006</v>
          </cell>
          <cell r="B2615">
            <v>38047</v>
          </cell>
          <cell r="C2615">
            <v>464133</v>
          </cell>
          <cell r="D2615">
            <v>424367</v>
          </cell>
          <cell r="E2615">
            <v>30000</v>
          </cell>
          <cell r="F2615">
            <v>751274</v>
          </cell>
          <cell r="G2615">
            <v>205209</v>
          </cell>
          <cell r="H2615">
            <v>15282</v>
          </cell>
          <cell r="I2615">
            <v>4036</v>
          </cell>
          <cell r="J2615" t="b">
            <v>1</v>
          </cell>
        </row>
        <row r="2616">
          <cell r="A2616">
            <v>200301006</v>
          </cell>
          <cell r="B2616">
            <v>38777</v>
          </cell>
          <cell r="C2616">
            <v>504496</v>
          </cell>
          <cell r="D2616">
            <v>441726</v>
          </cell>
          <cell r="E2616">
            <v>62770</v>
          </cell>
          <cell r="F2616">
            <v>855791</v>
          </cell>
          <cell r="G2616">
            <v>182921</v>
          </cell>
          <cell r="H2616">
            <v>2483</v>
          </cell>
          <cell r="I2616">
            <v>11156</v>
          </cell>
          <cell r="J2616" t="b">
            <v>0</v>
          </cell>
        </row>
        <row r="2617">
          <cell r="A2617">
            <v>200301006</v>
          </cell>
          <cell r="B2617">
            <v>39142</v>
          </cell>
          <cell r="C2617">
            <v>709851</v>
          </cell>
          <cell r="D2617">
            <v>645656</v>
          </cell>
          <cell r="E2617">
            <v>64195</v>
          </cell>
          <cell r="F2617">
            <v>850423</v>
          </cell>
          <cell r="G2617">
            <v>171237</v>
          </cell>
          <cell r="H2617">
            <v>1452</v>
          </cell>
          <cell r="I2617">
            <v>15707</v>
          </cell>
          <cell r="J2617" t="b">
            <v>0</v>
          </cell>
        </row>
        <row r="2618">
          <cell r="A2618">
            <v>200301006</v>
          </cell>
          <cell r="B2618">
            <v>39508</v>
          </cell>
          <cell r="C2618">
            <v>543561</v>
          </cell>
          <cell r="D2618">
            <v>657926</v>
          </cell>
          <cell r="E2618">
            <v>30000</v>
          </cell>
          <cell r="F2618">
            <v>626027</v>
          </cell>
          <cell r="G2618">
            <v>165156</v>
          </cell>
          <cell r="H2618">
            <v>-175129</v>
          </cell>
          <cell r="I2618">
            <v>-176947</v>
          </cell>
          <cell r="J2618" t="b">
            <v>0</v>
          </cell>
        </row>
        <row r="2619">
          <cell r="A2619">
            <v>200301007</v>
          </cell>
          <cell r="B2619">
            <v>36951</v>
          </cell>
          <cell r="C2619">
            <v>5514160</v>
          </cell>
          <cell r="D2619">
            <v>4681180</v>
          </cell>
          <cell r="E2619">
            <v>832979</v>
          </cell>
          <cell r="F2619">
            <v>2669996</v>
          </cell>
          <cell r="G2619">
            <v>147818</v>
          </cell>
          <cell r="H2619">
            <v>208828</v>
          </cell>
          <cell r="I2619">
            <v>226828</v>
          </cell>
          <cell r="J2619" t="b">
            <v>0</v>
          </cell>
        </row>
        <row r="2620">
          <cell r="A2620">
            <v>200301007</v>
          </cell>
          <cell r="B2620">
            <v>37316</v>
          </cell>
          <cell r="C2620">
            <v>5428567</v>
          </cell>
          <cell r="D2620">
            <v>4495260</v>
          </cell>
          <cell r="E2620">
            <v>933306</v>
          </cell>
          <cell r="F2620">
            <v>3074416</v>
          </cell>
          <cell r="G2620">
            <v>155598</v>
          </cell>
          <cell r="H2620">
            <v>193023</v>
          </cell>
          <cell r="I2620">
            <v>208866</v>
          </cell>
          <cell r="J2620" t="b">
            <v>0</v>
          </cell>
        </row>
        <row r="2621">
          <cell r="A2621">
            <v>200301007</v>
          </cell>
          <cell r="B2621">
            <v>37681</v>
          </cell>
          <cell r="C2621">
            <v>5453344</v>
          </cell>
          <cell r="D2621">
            <v>4399200</v>
          </cell>
          <cell r="E2621">
            <v>1054144</v>
          </cell>
          <cell r="F2621">
            <v>3482592</v>
          </cell>
          <cell r="G2621">
            <v>154095</v>
          </cell>
          <cell r="H2621">
            <v>146017</v>
          </cell>
          <cell r="I2621">
            <v>164004</v>
          </cell>
          <cell r="J2621" t="b">
            <v>0</v>
          </cell>
        </row>
        <row r="2622">
          <cell r="A2622">
            <v>200303001</v>
          </cell>
          <cell r="B2622">
            <v>36647</v>
          </cell>
          <cell r="C2622">
            <v>477051</v>
          </cell>
          <cell r="D2622">
            <v>423626</v>
          </cell>
          <cell r="E2622">
            <v>53424</v>
          </cell>
          <cell r="F2622">
            <v>116412</v>
          </cell>
          <cell r="G2622">
            <v>43888</v>
          </cell>
          <cell r="H2622">
            <v>14467</v>
          </cell>
          <cell r="I2622">
            <v>15668</v>
          </cell>
          <cell r="J2622" t="b">
            <v>0</v>
          </cell>
        </row>
        <row r="2623">
          <cell r="A2623">
            <v>200303001</v>
          </cell>
          <cell r="B2623">
            <v>37012</v>
          </cell>
          <cell r="C2623">
            <v>645643</v>
          </cell>
          <cell r="D2623">
            <v>588826</v>
          </cell>
          <cell r="E2623">
            <v>56817</v>
          </cell>
          <cell r="F2623">
            <v>113094</v>
          </cell>
          <cell r="G2623">
            <v>49972</v>
          </cell>
          <cell r="H2623">
            <v>13285</v>
          </cell>
          <cell r="I2623">
            <v>8945</v>
          </cell>
          <cell r="J2623" t="b">
            <v>0</v>
          </cell>
        </row>
        <row r="2624">
          <cell r="A2624">
            <v>200303001</v>
          </cell>
          <cell r="B2624">
            <v>37377</v>
          </cell>
          <cell r="C2624">
            <v>615449</v>
          </cell>
          <cell r="D2624">
            <v>552813</v>
          </cell>
          <cell r="E2624">
            <v>62636</v>
          </cell>
          <cell r="F2624">
            <v>143416</v>
          </cell>
          <cell r="G2624">
            <v>60641</v>
          </cell>
          <cell r="H2624">
            <v>17712</v>
          </cell>
          <cell r="I2624">
            <v>14117</v>
          </cell>
          <cell r="J2624" t="b">
            <v>0</v>
          </cell>
        </row>
        <row r="2625">
          <cell r="A2625">
            <v>200303002</v>
          </cell>
          <cell r="B2625">
            <v>36770</v>
          </cell>
          <cell r="C2625">
            <v>132308</v>
          </cell>
          <cell r="D2625">
            <v>119215</v>
          </cell>
          <cell r="E2625">
            <v>13093</v>
          </cell>
          <cell r="F2625">
            <v>183903</v>
          </cell>
          <cell r="G2625">
            <v>0</v>
          </cell>
          <cell r="H2625">
            <v>1361</v>
          </cell>
          <cell r="I2625">
            <v>674</v>
          </cell>
          <cell r="J2625" t="b">
            <v>0</v>
          </cell>
        </row>
        <row r="2626">
          <cell r="A2626">
            <v>200303002</v>
          </cell>
          <cell r="B2626">
            <v>37135</v>
          </cell>
          <cell r="C2626">
            <v>75500</v>
          </cell>
          <cell r="D2626">
            <v>62322</v>
          </cell>
          <cell r="E2626">
            <v>13178</v>
          </cell>
          <cell r="F2626">
            <v>101129</v>
          </cell>
          <cell r="G2626">
            <v>0</v>
          </cell>
          <cell r="H2626">
            <v>325</v>
          </cell>
          <cell r="I2626">
            <v>-404</v>
          </cell>
          <cell r="J2626" t="b">
            <v>0</v>
          </cell>
        </row>
        <row r="2627">
          <cell r="A2627">
            <v>200303002</v>
          </cell>
          <cell r="B2627">
            <v>37500</v>
          </cell>
          <cell r="C2627">
            <v>56243</v>
          </cell>
          <cell r="D2627">
            <v>42745</v>
          </cell>
          <cell r="E2627">
            <v>13498</v>
          </cell>
          <cell r="F2627">
            <v>84418</v>
          </cell>
          <cell r="G2627">
            <v>0</v>
          </cell>
          <cell r="H2627">
            <v>437</v>
          </cell>
          <cell r="I2627">
            <v>545</v>
          </cell>
          <cell r="J2627" t="b">
            <v>0</v>
          </cell>
        </row>
        <row r="2628">
          <cell r="A2628">
            <v>200303003</v>
          </cell>
          <cell r="B2628">
            <v>36951</v>
          </cell>
          <cell r="C2628">
            <v>9986667</v>
          </cell>
          <cell r="D2628">
            <v>9478560</v>
          </cell>
          <cell r="E2628">
            <v>508107</v>
          </cell>
          <cell r="F2628">
            <v>16347390</v>
          </cell>
          <cell r="G2628">
            <v>4049</v>
          </cell>
          <cell r="H2628">
            <v>367927</v>
          </cell>
          <cell r="I2628">
            <v>331687</v>
          </cell>
          <cell r="J2628" t="b">
            <v>1</v>
          </cell>
        </row>
        <row r="2629">
          <cell r="A2629">
            <v>200303003</v>
          </cell>
          <cell r="B2629">
            <v>37316</v>
          </cell>
          <cell r="C2629">
            <v>10492125</v>
          </cell>
          <cell r="D2629">
            <v>10004359</v>
          </cell>
          <cell r="E2629">
            <v>487766</v>
          </cell>
          <cell r="F2629">
            <v>18577259</v>
          </cell>
          <cell r="G2629">
            <v>40238</v>
          </cell>
          <cell r="H2629">
            <v>439721</v>
          </cell>
          <cell r="I2629">
            <v>373213</v>
          </cell>
          <cell r="J2629" t="b">
            <v>1</v>
          </cell>
        </row>
        <row r="2630">
          <cell r="A2630">
            <v>200303003</v>
          </cell>
          <cell r="B2630">
            <v>37681</v>
          </cell>
          <cell r="C2630">
            <v>9502219</v>
          </cell>
          <cell r="D2630">
            <v>8695807</v>
          </cell>
          <cell r="E2630">
            <v>806411</v>
          </cell>
          <cell r="F2630">
            <v>17416781</v>
          </cell>
          <cell r="G2630">
            <v>117600</v>
          </cell>
          <cell r="H2630">
            <v>546007</v>
          </cell>
          <cell r="I2630">
            <v>464231</v>
          </cell>
          <cell r="J2630" t="b">
            <v>1</v>
          </cell>
        </row>
        <row r="2631">
          <cell r="A2631">
            <v>200303003</v>
          </cell>
          <cell r="B2631">
            <v>38047</v>
          </cell>
          <cell r="C2631">
            <v>8667000</v>
          </cell>
          <cell r="D2631">
            <v>7754000</v>
          </cell>
          <cell r="E2631">
            <v>913000</v>
          </cell>
          <cell r="F2631">
            <v>15768000</v>
          </cell>
          <cell r="G2631">
            <v>321000</v>
          </cell>
          <cell r="H2631">
            <v>195000</v>
          </cell>
          <cell r="I2631">
            <v>150000</v>
          </cell>
          <cell r="J2631" t="b">
            <v>1</v>
          </cell>
        </row>
        <row r="2632">
          <cell r="A2632">
            <v>200303003</v>
          </cell>
          <cell r="B2632">
            <v>38777</v>
          </cell>
          <cell r="C2632">
            <v>9022813</v>
          </cell>
          <cell r="D2632">
            <v>7853430</v>
          </cell>
          <cell r="E2632">
            <v>1169382</v>
          </cell>
          <cell r="F2632">
            <v>15659989</v>
          </cell>
          <cell r="G2632">
            <v>532791</v>
          </cell>
          <cell r="H2632">
            <v>333459</v>
          </cell>
          <cell r="I2632">
            <v>306144</v>
          </cell>
          <cell r="J2632" t="b">
            <v>0</v>
          </cell>
        </row>
        <row r="2633">
          <cell r="A2633">
            <v>200303003</v>
          </cell>
          <cell r="B2633">
            <v>39142</v>
          </cell>
          <cell r="C2633">
            <v>8529980</v>
          </cell>
          <cell r="D2633">
            <v>7287205</v>
          </cell>
          <cell r="E2633">
            <v>1242774</v>
          </cell>
          <cell r="F2633">
            <v>16647966</v>
          </cell>
          <cell r="G2633">
            <v>684725</v>
          </cell>
          <cell r="H2633">
            <v>351659</v>
          </cell>
          <cell r="I2633">
            <v>338913</v>
          </cell>
          <cell r="J2633" t="b">
            <v>0</v>
          </cell>
        </row>
        <row r="2634">
          <cell r="A2634">
            <v>200303004</v>
          </cell>
          <cell r="B2634">
            <v>36800</v>
          </cell>
          <cell r="C2634">
            <v>35079</v>
          </cell>
          <cell r="D2634">
            <v>5195</v>
          </cell>
          <cell r="E2634">
            <v>29884</v>
          </cell>
          <cell r="F2634">
            <v>90405</v>
          </cell>
          <cell r="G2634">
            <v>73150</v>
          </cell>
          <cell r="H2634">
            <v>9649</v>
          </cell>
          <cell r="I2634">
            <v>9427</v>
          </cell>
          <cell r="J2634" t="b">
            <v>0</v>
          </cell>
        </row>
        <row r="2635">
          <cell r="A2635">
            <v>200303004</v>
          </cell>
          <cell r="B2635">
            <v>37165</v>
          </cell>
          <cell r="C2635">
            <v>477391</v>
          </cell>
          <cell r="D2635">
            <v>437086</v>
          </cell>
          <cell r="E2635">
            <v>40305</v>
          </cell>
          <cell r="F2635">
            <v>129341</v>
          </cell>
          <cell r="G2635">
            <v>90443</v>
          </cell>
          <cell r="H2635">
            <v>21459</v>
          </cell>
          <cell r="I2635">
            <v>16855</v>
          </cell>
          <cell r="J2635" t="b">
            <v>0</v>
          </cell>
        </row>
        <row r="2636">
          <cell r="A2636">
            <v>200303004</v>
          </cell>
          <cell r="B2636">
            <v>37530</v>
          </cell>
          <cell r="C2636">
            <v>658869</v>
          </cell>
          <cell r="D2636">
            <v>541926</v>
          </cell>
          <cell r="E2636">
            <v>116942</v>
          </cell>
          <cell r="F2636">
            <v>1046039</v>
          </cell>
          <cell r="G2636">
            <v>683569</v>
          </cell>
          <cell r="H2636">
            <v>102638</v>
          </cell>
          <cell r="I2636">
            <v>105735</v>
          </cell>
          <cell r="J2636" t="b">
            <v>0</v>
          </cell>
        </row>
        <row r="2637">
          <cell r="A2637">
            <v>200303005</v>
          </cell>
          <cell r="B2637">
            <v>37500</v>
          </cell>
          <cell r="C2637">
            <v>29383</v>
          </cell>
          <cell r="D2637">
            <v>51</v>
          </cell>
          <cell r="E2637">
            <v>30000</v>
          </cell>
          <cell r="F2637">
            <v>0</v>
          </cell>
          <cell r="G2637">
            <v>0</v>
          </cell>
          <cell r="H2637">
            <v>667</v>
          </cell>
          <cell r="I2637">
            <v>669</v>
          </cell>
          <cell r="J2637" t="b">
            <v>0</v>
          </cell>
        </row>
        <row r="2638">
          <cell r="A2638">
            <v>200303005</v>
          </cell>
          <cell r="B2638">
            <v>38322</v>
          </cell>
          <cell r="C2638">
            <v>182164</v>
          </cell>
          <cell r="D2638">
            <v>102720</v>
          </cell>
          <cell r="E2638">
            <v>79444</v>
          </cell>
          <cell r="F2638">
            <v>273599</v>
          </cell>
          <cell r="G2638">
            <v>74096</v>
          </cell>
          <cell r="H2638">
            <v>26281</v>
          </cell>
          <cell r="I2638">
            <v>28483</v>
          </cell>
          <cell r="J2638" t="b">
            <v>0</v>
          </cell>
        </row>
        <row r="2639">
          <cell r="A2639">
            <v>200303005</v>
          </cell>
          <cell r="B2639">
            <v>38687</v>
          </cell>
          <cell r="C2639">
            <v>177159</v>
          </cell>
          <cell r="D2639">
            <v>77822</v>
          </cell>
          <cell r="E2639">
            <v>99336</v>
          </cell>
          <cell r="F2639">
            <v>311545</v>
          </cell>
          <cell r="G2639">
            <v>69256</v>
          </cell>
          <cell r="H2639">
            <v>28254</v>
          </cell>
          <cell r="I2639">
            <v>29457</v>
          </cell>
          <cell r="J2639" t="b">
            <v>0</v>
          </cell>
        </row>
        <row r="2640">
          <cell r="A2640">
            <v>200303005</v>
          </cell>
          <cell r="B2640">
            <v>39052</v>
          </cell>
          <cell r="C2640">
            <v>194335</v>
          </cell>
          <cell r="D2640">
            <v>76320</v>
          </cell>
          <cell r="E2640">
            <v>118014</v>
          </cell>
          <cell r="F2640">
            <v>388097</v>
          </cell>
          <cell r="G2640">
            <v>64993</v>
          </cell>
          <cell r="H2640">
            <v>27377</v>
          </cell>
          <cell r="I2640">
            <v>28111</v>
          </cell>
          <cell r="J2640" t="b">
            <v>0</v>
          </cell>
        </row>
        <row r="2641">
          <cell r="A2641">
            <v>200303006</v>
          </cell>
          <cell r="B2641">
            <v>36800</v>
          </cell>
          <cell r="C2641">
            <v>18408095</v>
          </cell>
          <cell r="D2641">
            <v>16771538</v>
          </cell>
          <cell r="E2641">
            <v>1936556</v>
          </cell>
          <cell r="F2641">
            <v>12851689</v>
          </cell>
          <cell r="G2641">
            <v>243246</v>
          </cell>
          <cell r="H2641">
            <v>501936</v>
          </cell>
          <cell r="I2641">
            <v>458500</v>
          </cell>
          <cell r="J2641" t="b">
            <v>1</v>
          </cell>
        </row>
        <row r="2642">
          <cell r="A2642">
            <v>200303006</v>
          </cell>
          <cell r="B2642">
            <v>37165</v>
          </cell>
          <cell r="C2642">
            <v>18378271</v>
          </cell>
          <cell r="D2642">
            <v>16405066</v>
          </cell>
          <cell r="E2642">
            <v>1973204</v>
          </cell>
          <cell r="F2642">
            <v>12606685</v>
          </cell>
          <cell r="G2642">
            <v>263390</v>
          </cell>
          <cell r="H2642">
            <v>428315</v>
          </cell>
          <cell r="I2642">
            <v>203554</v>
          </cell>
          <cell r="J2642" t="b">
            <v>1</v>
          </cell>
        </row>
        <row r="2643">
          <cell r="A2643">
            <v>200303006</v>
          </cell>
          <cell r="B2643">
            <v>37530</v>
          </cell>
          <cell r="C2643">
            <v>15389066</v>
          </cell>
          <cell r="D2643">
            <v>13422963</v>
          </cell>
          <cell r="E2643">
            <v>1966102</v>
          </cell>
          <cell r="F2643">
            <v>9762517</v>
          </cell>
          <cell r="G2643">
            <v>271680</v>
          </cell>
          <cell r="H2643">
            <v>156107</v>
          </cell>
          <cell r="I2643">
            <v>51221</v>
          </cell>
          <cell r="J2643" t="b">
            <v>1</v>
          </cell>
        </row>
        <row r="2644">
          <cell r="A2644">
            <v>200303007</v>
          </cell>
          <cell r="B2644">
            <v>36617</v>
          </cell>
          <cell r="C2644">
            <v>81529</v>
          </cell>
          <cell r="D2644">
            <v>21332</v>
          </cell>
          <cell r="E2644">
            <v>60197</v>
          </cell>
          <cell r="F2644">
            <v>199948</v>
          </cell>
          <cell r="G2644">
            <v>68071</v>
          </cell>
          <cell r="H2644">
            <v>8403</v>
          </cell>
          <cell r="I2644">
            <v>8612</v>
          </cell>
          <cell r="J2644" t="b">
            <v>0</v>
          </cell>
        </row>
        <row r="2645">
          <cell r="A2645">
            <v>200303007</v>
          </cell>
          <cell r="B2645">
            <v>36982</v>
          </cell>
          <cell r="C2645">
            <v>85767</v>
          </cell>
          <cell r="D2645">
            <v>21018</v>
          </cell>
          <cell r="E2645">
            <v>64749</v>
          </cell>
          <cell r="F2645">
            <v>188028</v>
          </cell>
          <cell r="G2645">
            <v>66353</v>
          </cell>
          <cell r="H2645">
            <v>6946</v>
          </cell>
          <cell r="I2645">
            <v>8213</v>
          </cell>
          <cell r="J2645" t="b">
            <v>0</v>
          </cell>
        </row>
        <row r="2646">
          <cell r="A2646">
            <v>200303007</v>
          </cell>
          <cell r="B2646">
            <v>37347</v>
          </cell>
          <cell r="C2646">
            <v>80242</v>
          </cell>
          <cell r="D2646">
            <v>14280</v>
          </cell>
          <cell r="E2646">
            <v>65962</v>
          </cell>
          <cell r="F2646">
            <v>177466</v>
          </cell>
          <cell r="G2646">
            <v>60417</v>
          </cell>
          <cell r="H2646">
            <v>1594</v>
          </cell>
          <cell r="I2646">
            <v>2787</v>
          </cell>
          <cell r="J2646" t="b">
            <v>0</v>
          </cell>
        </row>
        <row r="2647">
          <cell r="A2647">
            <v>200303007</v>
          </cell>
          <cell r="B2647">
            <v>37712</v>
          </cell>
          <cell r="C2647">
            <v>85956</v>
          </cell>
          <cell r="D2647">
            <v>17036</v>
          </cell>
          <cell r="E2647">
            <v>68920</v>
          </cell>
          <cell r="F2647">
            <v>173881</v>
          </cell>
          <cell r="G2647">
            <v>59562</v>
          </cell>
          <cell r="H2647">
            <v>3067</v>
          </cell>
          <cell r="I2647">
            <v>4758</v>
          </cell>
          <cell r="J2647" t="b">
            <v>0</v>
          </cell>
        </row>
        <row r="2648">
          <cell r="A2648">
            <v>200303008</v>
          </cell>
          <cell r="B2648">
            <v>38047</v>
          </cell>
          <cell r="C2648">
            <v>477977</v>
          </cell>
          <cell r="D2648">
            <v>402070</v>
          </cell>
          <cell r="E2648">
            <v>75906</v>
          </cell>
          <cell r="F2648">
            <v>1608269</v>
          </cell>
          <cell r="G2648">
            <v>139178</v>
          </cell>
          <cell r="H2648">
            <v>14315</v>
          </cell>
          <cell r="I2648">
            <v>15272</v>
          </cell>
          <cell r="J2648" t="b">
            <v>0</v>
          </cell>
        </row>
        <row r="2649">
          <cell r="A2649">
            <v>200303008</v>
          </cell>
          <cell r="B2649">
            <v>38412</v>
          </cell>
          <cell r="C2649">
            <v>471292</v>
          </cell>
          <cell r="D2649">
            <v>389678</v>
          </cell>
          <cell r="E2649">
            <v>81613</v>
          </cell>
          <cell r="F2649">
            <v>1606479</v>
          </cell>
          <cell r="G2649">
            <v>156218</v>
          </cell>
          <cell r="H2649">
            <v>6904</v>
          </cell>
          <cell r="I2649">
            <v>7641</v>
          </cell>
          <cell r="J2649" t="b">
            <v>0</v>
          </cell>
        </row>
        <row r="2650">
          <cell r="A2650">
            <v>200303009</v>
          </cell>
          <cell r="B2650">
            <v>36647</v>
          </cell>
          <cell r="C2650">
            <v>9478</v>
          </cell>
          <cell r="D2650">
            <v>4</v>
          </cell>
          <cell r="E2650">
            <v>9474</v>
          </cell>
          <cell r="F2650">
            <v>0</v>
          </cell>
          <cell r="G2650">
            <v>0</v>
          </cell>
          <cell r="H2650">
            <v>-526</v>
          </cell>
          <cell r="I2650">
            <v>-525</v>
          </cell>
          <cell r="J2650" t="b">
            <v>0</v>
          </cell>
        </row>
        <row r="2651">
          <cell r="A2651">
            <v>200303009</v>
          </cell>
          <cell r="B2651">
            <v>37012</v>
          </cell>
          <cell r="C2651">
            <v>8295</v>
          </cell>
          <cell r="D2651">
            <v>355</v>
          </cell>
          <cell r="E2651">
            <v>7939</v>
          </cell>
          <cell r="F2651">
            <v>359</v>
          </cell>
          <cell r="G2651">
            <v>359</v>
          </cell>
          <cell r="H2651">
            <v>-1550</v>
          </cell>
          <cell r="I2651">
            <v>-1534</v>
          </cell>
          <cell r="J2651" t="b">
            <v>0</v>
          </cell>
        </row>
        <row r="2652">
          <cell r="A2652">
            <v>200303009</v>
          </cell>
          <cell r="B2652">
            <v>37377</v>
          </cell>
          <cell r="C2652">
            <v>13325</v>
          </cell>
          <cell r="D2652">
            <v>2160</v>
          </cell>
          <cell r="E2652">
            <v>11164</v>
          </cell>
          <cell r="F2652">
            <v>31393</v>
          </cell>
          <cell r="G2652">
            <v>31393</v>
          </cell>
          <cell r="H2652">
            <v>3155</v>
          </cell>
          <cell r="I2652">
            <v>3224</v>
          </cell>
          <cell r="J2652" t="b">
            <v>0</v>
          </cell>
        </row>
        <row r="2653">
          <cell r="A2653">
            <v>200303009</v>
          </cell>
          <cell r="B2653">
            <v>38108</v>
          </cell>
          <cell r="C2653">
            <v>15448</v>
          </cell>
          <cell r="D2653">
            <v>2830</v>
          </cell>
          <cell r="E2653">
            <v>12617</v>
          </cell>
          <cell r="F2653">
            <v>46508</v>
          </cell>
          <cell r="G2653">
            <v>36008</v>
          </cell>
          <cell r="H2653">
            <v>931</v>
          </cell>
          <cell r="I2653">
            <v>948</v>
          </cell>
          <cell r="J2653" t="b">
            <v>0</v>
          </cell>
        </row>
        <row r="2654">
          <cell r="A2654">
            <v>200303010</v>
          </cell>
          <cell r="B2654">
            <v>36586</v>
          </cell>
          <cell r="C2654">
            <v>13840445</v>
          </cell>
          <cell r="D2654">
            <v>6084725</v>
          </cell>
          <cell r="E2654">
            <v>7755719</v>
          </cell>
          <cell r="F2654">
            <v>11749906</v>
          </cell>
          <cell r="G2654">
            <v>32235</v>
          </cell>
          <cell r="H2654">
            <v>258843</v>
          </cell>
          <cell r="I2654">
            <v>257632</v>
          </cell>
          <cell r="J2654" t="b">
            <v>1</v>
          </cell>
        </row>
        <row r="2655">
          <cell r="A2655">
            <v>200303010</v>
          </cell>
          <cell r="B2655">
            <v>36951</v>
          </cell>
          <cell r="C2655">
            <v>13894066</v>
          </cell>
          <cell r="D2655">
            <v>6168423</v>
          </cell>
          <cell r="E2655">
            <v>7725643</v>
          </cell>
          <cell r="F2655">
            <v>13968625</v>
          </cell>
          <cell r="G2655">
            <v>45817</v>
          </cell>
          <cell r="H2655">
            <v>699538</v>
          </cell>
          <cell r="I2655">
            <v>699596</v>
          </cell>
          <cell r="J2655" t="b">
            <v>1</v>
          </cell>
        </row>
        <row r="2656">
          <cell r="A2656">
            <v>200303010</v>
          </cell>
          <cell r="B2656">
            <v>37316</v>
          </cell>
          <cell r="C2656">
            <v>13834149</v>
          </cell>
          <cell r="D2656">
            <v>6349515</v>
          </cell>
          <cell r="E2656">
            <v>7484634</v>
          </cell>
          <cell r="F2656">
            <v>12142194</v>
          </cell>
          <cell r="G2656">
            <v>52406</v>
          </cell>
          <cell r="H2656">
            <v>50623</v>
          </cell>
          <cell r="I2656">
            <v>45269</v>
          </cell>
          <cell r="J2656" t="b">
            <v>1</v>
          </cell>
        </row>
        <row r="2657">
          <cell r="A2657">
            <v>200303010</v>
          </cell>
          <cell r="B2657">
            <v>38412</v>
          </cell>
          <cell r="C2657">
            <v>12712287</v>
          </cell>
          <cell r="D2657">
            <v>5162965</v>
          </cell>
          <cell r="E2657">
            <v>7549321</v>
          </cell>
          <cell r="F2657">
            <v>13471078</v>
          </cell>
          <cell r="G2657">
            <v>132044</v>
          </cell>
          <cell r="H2657">
            <v>392562</v>
          </cell>
          <cell r="I2657">
            <v>400073</v>
          </cell>
          <cell r="J2657" t="b">
            <v>0</v>
          </cell>
        </row>
        <row r="2658">
          <cell r="A2658">
            <v>200303011</v>
          </cell>
          <cell r="B2658">
            <v>36770</v>
          </cell>
          <cell r="C2658">
            <v>714707</v>
          </cell>
          <cell r="D2658">
            <v>687634</v>
          </cell>
          <cell r="E2658">
            <v>27073</v>
          </cell>
          <cell r="F2658">
            <v>725851</v>
          </cell>
          <cell r="G2658">
            <v>1771</v>
          </cell>
          <cell r="H2658">
            <v>13001</v>
          </cell>
          <cell r="I2658">
            <v>10400</v>
          </cell>
          <cell r="J2658" t="b">
            <v>0</v>
          </cell>
        </row>
        <row r="2659">
          <cell r="A2659">
            <v>200303011</v>
          </cell>
          <cell r="B2659">
            <v>37135</v>
          </cell>
          <cell r="C2659">
            <v>841109</v>
          </cell>
          <cell r="D2659">
            <v>808990</v>
          </cell>
          <cell r="E2659">
            <v>32118</v>
          </cell>
          <cell r="F2659">
            <v>807873</v>
          </cell>
          <cell r="G2659">
            <v>2635</v>
          </cell>
          <cell r="H2659">
            <v>113413</v>
          </cell>
          <cell r="I2659">
            <v>11050</v>
          </cell>
          <cell r="J2659" t="b">
            <v>0</v>
          </cell>
        </row>
        <row r="2660">
          <cell r="A2660">
            <v>200303011</v>
          </cell>
          <cell r="B2660">
            <v>37500</v>
          </cell>
          <cell r="C2660">
            <v>1108932</v>
          </cell>
          <cell r="D2660">
            <v>1072345</v>
          </cell>
          <cell r="E2660">
            <v>36587</v>
          </cell>
          <cell r="F2660">
            <v>882249</v>
          </cell>
          <cell r="G2660">
            <v>14507</v>
          </cell>
          <cell r="H2660">
            <v>111755</v>
          </cell>
          <cell r="I2660">
            <v>10184</v>
          </cell>
          <cell r="J2660" t="b">
            <v>0</v>
          </cell>
        </row>
        <row r="2661">
          <cell r="A2661">
            <v>200303011</v>
          </cell>
          <cell r="B2661">
            <v>37865</v>
          </cell>
          <cell r="C2661">
            <v>1492568</v>
          </cell>
          <cell r="D2661">
            <v>1451819</v>
          </cell>
          <cell r="E2661">
            <v>40748</v>
          </cell>
          <cell r="F2661">
            <v>1219174</v>
          </cell>
          <cell r="G2661">
            <v>16505</v>
          </cell>
          <cell r="H2661">
            <v>23852</v>
          </cell>
          <cell r="I2661">
            <v>10364</v>
          </cell>
          <cell r="J2661" t="b">
            <v>0</v>
          </cell>
        </row>
        <row r="2662">
          <cell r="A2662">
            <v>200303011</v>
          </cell>
          <cell r="B2662">
            <v>38231</v>
          </cell>
          <cell r="C2662">
            <v>1734082</v>
          </cell>
          <cell r="D2662">
            <v>1681725</v>
          </cell>
          <cell r="E2662">
            <v>52357</v>
          </cell>
          <cell r="F2662">
            <v>1482588</v>
          </cell>
          <cell r="G2662">
            <v>17124</v>
          </cell>
          <cell r="H2662">
            <v>35865</v>
          </cell>
          <cell r="I2662">
            <v>25245</v>
          </cell>
          <cell r="J2662" t="b">
            <v>0</v>
          </cell>
        </row>
        <row r="2663">
          <cell r="A2663">
            <v>200303011</v>
          </cell>
          <cell r="B2663">
            <v>38612</v>
          </cell>
          <cell r="C2663">
            <v>1934004</v>
          </cell>
          <cell r="D2663">
            <v>1865767</v>
          </cell>
          <cell r="E2663">
            <v>68236</v>
          </cell>
          <cell r="F2663">
            <v>1197959</v>
          </cell>
          <cell r="G2663">
            <v>24949</v>
          </cell>
          <cell r="H2663">
            <v>54992</v>
          </cell>
          <cell r="I2663">
            <v>35524</v>
          </cell>
          <cell r="J2663" t="b">
            <v>0</v>
          </cell>
        </row>
        <row r="2664">
          <cell r="A2664">
            <v>200303011</v>
          </cell>
          <cell r="B2664">
            <v>38961</v>
          </cell>
          <cell r="C2664">
            <v>2109289</v>
          </cell>
          <cell r="D2664">
            <v>2010948</v>
          </cell>
          <cell r="E2664">
            <v>98341</v>
          </cell>
          <cell r="F2664">
            <v>1461455</v>
          </cell>
          <cell r="G2664">
            <v>35613</v>
          </cell>
          <cell r="H2664">
            <v>63100</v>
          </cell>
          <cell r="I2664">
            <v>39237</v>
          </cell>
          <cell r="J2664" t="b">
            <v>0</v>
          </cell>
        </row>
        <row r="2665">
          <cell r="A2665">
            <v>200303011</v>
          </cell>
          <cell r="B2665">
            <v>39326</v>
          </cell>
          <cell r="C2665">
            <v>2133944</v>
          </cell>
          <cell r="D2665">
            <v>1999370</v>
          </cell>
          <cell r="E2665">
            <v>134574</v>
          </cell>
          <cell r="F2665">
            <v>1096620</v>
          </cell>
          <cell r="G2665">
            <v>33994</v>
          </cell>
          <cell r="H2665">
            <v>77817</v>
          </cell>
          <cell r="I2665">
            <v>50710</v>
          </cell>
          <cell r="J2665" t="b">
            <v>0</v>
          </cell>
        </row>
        <row r="2666">
          <cell r="A2666">
            <v>200304001</v>
          </cell>
          <cell r="B2666">
            <v>36708</v>
          </cell>
          <cell r="C2666">
            <v>568854</v>
          </cell>
          <cell r="D2666">
            <v>459116</v>
          </cell>
          <cell r="E2666">
            <v>109738</v>
          </cell>
          <cell r="F2666">
            <v>1008984</v>
          </cell>
          <cell r="G2666">
            <v>593439</v>
          </cell>
          <cell r="H2666">
            <v>6043</v>
          </cell>
          <cell r="I2666">
            <v>1350</v>
          </cell>
          <cell r="J2666" t="b">
            <v>0</v>
          </cell>
        </row>
        <row r="2667">
          <cell r="A2667">
            <v>200304001</v>
          </cell>
          <cell r="B2667">
            <v>37073</v>
          </cell>
          <cell r="C2667">
            <v>529207</v>
          </cell>
          <cell r="D2667">
            <v>395296</v>
          </cell>
          <cell r="E2667">
            <v>133911</v>
          </cell>
          <cell r="F2667">
            <v>1009568</v>
          </cell>
          <cell r="G2667">
            <v>573367</v>
          </cell>
          <cell r="H2667">
            <v>4578</v>
          </cell>
          <cell r="I2667">
            <v>4578</v>
          </cell>
          <cell r="J2667" t="b">
            <v>0</v>
          </cell>
        </row>
        <row r="2668">
          <cell r="A2668">
            <v>200304001</v>
          </cell>
          <cell r="B2668">
            <v>37438</v>
          </cell>
          <cell r="C2668">
            <v>646541</v>
          </cell>
          <cell r="D2668">
            <v>510467</v>
          </cell>
          <cell r="E2668">
            <v>136073</v>
          </cell>
          <cell r="F2668">
            <v>968152</v>
          </cell>
          <cell r="G2668">
            <v>542415</v>
          </cell>
          <cell r="H2668">
            <v>1719</v>
          </cell>
          <cell r="I2668">
            <v>3017</v>
          </cell>
          <cell r="J2668" t="b">
            <v>0</v>
          </cell>
        </row>
        <row r="2669">
          <cell r="A2669">
            <v>200304002</v>
          </cell>
          <cell r="B2669">
            <v>36951</v>
          </cell>
          <cell r="C2669">
            <v>383797</v>
          </cell>
          <cell r="D2669">
            <v>241666</v>
          </cell>
          <cell r="E2669">
            <v>142131</v>
          </cell>
          <cell r="F2669">
            <v>1125680</v>
          </cell>
          <cell r="H2669">
            <v>14233</v>
          </cell>
          <cell r="I2669">
            <v>38752</v>
          </cell>
          <cell r="J2669" t="b">
            <v>0</v>
          </cell>
        </row>
        <row r="2670">
          <cell r="A2670">
            <v>200304002</v>
          </cell>
          <cell r="B2670">
            <v>37316</v>
          </cell>
          <cell r="C2670">
            <v>374573</v>
          </cell>
          <cell r="D2670">
            <v>206129</v>
          </cell>
          <cell r="E2670">
            <v>168444</v>
          </cell>
          <cell r="F2670">
            <v>1191977</v>
          </cell>
          <cell r="H2670">
            <v>25834</v>
          </cell>
          <cell r="I2670">
            <v>44778</v>
          </cell>
          <cell r="J2670" t="b">
            <v>0</v>
          </cell>
        </row>
        <row r="2671">
          <cell r="A2671">
            <v>200304002</v>
          </cell>
          <cell r="B2671">
            <v>37681</v>
          </cell>
          <cell r="C2671">
            <v>459363</v>
          </cell>
          <cell r="D2671">
            <v>264397</v>
          </cell>
          <cell r="E2671">
            <v>194966</v>
          </cell>
          <cell r="F2671">
            <v>1219302</v>
          </cell>
          <cell r="H2671">
            <v>12093</v>
          </cell>
          <cell r="I2671">
            <v>45043</v>
          </cell>
          <cell r="J2671" t="b">
            <v>0</v>
          </cell>
        </row>
        <row r="2672">
          <cell r="A2672">
            <v>200306001</v>
          </cell>
          <cell r="B2672">
            <v>38047</v>
          </cell>
          <cell r="C2672">
            <v>806684</v>
          </cell>
          <cell r="D2672">
            <v>534155</v>
          </cell>
          <cell r="E2672">
            <v>272528</v>
          </cell>
          <cell r="F2672">
            <v>1968345</v>
          </cell>
          <cell r="G2672">
            <v>1110465</v>
          </cell>
          <cell r="H2672">
            <v>52584</v>
          </cell>
          <cell r="I2672">
            <v>52738</v>
          </cell>
          <cell r="J2672" t="b">
            <v>0</v>
          </cell>
        </row>
        <row r="2673">
          <cell r="A2673">
            <v>200306002</v>
          </cell>
          <cell r="B2673">
            <v>36982</v>
          </cell>
          <cell r="C2673">
            <v>75070</v>
          </cell>
          <cell r="D2673">
            <v>63983</v>
          </cell>
          <cell r="E2673">
            <v>20608</v>
          </cell>
          <cell r="F2673">
            <v>338226</v>
          </cell>
          <cell r="G2673">
            <v>147862</v>
          </cell>
          <cell r="H2673">
            <v>4869</v>
          </cell>
          <cell r="I2673">
            <v>1173</v>
          </cell>
          <cell r="J2673" t="b">
            <v>0</v>
          </cell>
        </row>
        <row r="2674">
          <cell r="A2674">
            <v>200306002</v>
          </cell>
          <cell r="B2674">
            <v>37347</v>
          </cell>
          <cell r="C2674">
            <v>89468</v>
          </cell>
          <cell r="D2674">
            <v>89030</v>
          </cell>
          <cell r="E2674">
            <v>21089</v>
          </cell>
          <cell r="F2674">
            <v>389423</v>
          </cell>
          <cell r="G2674">
            <v>172697</v>
          </cell>
          <cell r="H2674">
            <v>-1069</v>
          </cell>
          <cell r="I2674">
            <v>1593</v>
          </cell>
          <cell r="J2674" t="b">
            <v>0</v>
          </cell>
        </row>
        <row r="2675">
          <cell r="A2675">
            <v>200306002</v>
          </cell>
          <cell r="B2675">
            <v>37712</v>
          </cell>
          <cell r="C2675">
            <v>118531</v>
          </cell>
          <cell r="D2675">
            <v>107129</v>
          </cell>
          <cell r="E2675">
            <v>11401</v>
          </cell>
          <cell r="F2675">
            <v>461203</v>
          </cell>
          <cell r="G2675">
            <v>217917</v>
          </cell>
          <cell r="H2675">
            <v>-1389</v>
          </cell>
          <cell r="I2675">
            <v>-1086</v>
          </cell>
          <cell r="J2675" t="b">
            <v>0</v>
          </cell>
        </row>
        <row r="2676">
          <cell r="A2676">
            <v>200306002</v>
          </cell>
          <cell r="B2676">
            <v>38078</v>
          </cell>
          <cell r="C2676">
            <v>114152</v>
          </cell>
          <cell r="D2676">
            <v>104498</v>
          </cell>
          <cell r="E2676">
            <v>9654</v>
          </cell>
          <cell r="F2676">
            <v>502955</v>
          </cell>
          <cell r="G2676">
            <v>211961</v>
          </cell>
          <cell r="H2676">
            <v>913</v>
          </cell>
          <cell r="I2676">
            <v>3460</v>
          </cell>
          <cell r="J2676" t="b">
            <v>0</v>
          </cell>
        </row>
        <row r="2677">
          <cell r="A2677">
            <v>200306002</v>
          </cell>
          <cell r="B2677">
            <v>38443</v>
          </cell>
          <cell r="C2677">
            <v>133910</v>
          </cell>
          <cell r="D2677">
            <v>125346</v>
          </cell>
          <cell r="E2677">
            <v>8564</v>
          </cell>
          <cell r="F2677">
            <v>542282</v>
          </cell>
          <cell r="G2677">
            <v>211549</v>
          </cell>
          <cell r="H2677">
            <v>1691</v>
          </cell>
          <cell r="I2677">
            <v>1330</v>
          </cell>
          <cell r="J2677" t="b">
            <v>0</v>
          </cell>
        </row>
        <row r="2678">
          <cell r="A2678">
            <v>200306003</v>
          </cell>
          <cell r="B2678">
            <v>36951</v>
          </cell>
          <cell r="C2678">
            <v>37959</v>
          </cell>
          <cell r="D2678">
            <v>3837</v>
          </cell>
          <cell r="E2678">
            <v>34123</v>
          </cell>
          <cell r="F2678">
            <v>24976</v>
          </cell>
          <cell r="G2678">
            <v>24976</v>
          </cell>
          <cell r="H2678">
            <v>6471</v>
          </cell>
          <cell r="I2678">
            <v>6492</v>
          </cell>
          <cell r="J2678" t="b">
            <v>0</v>
          </cell>
        </row>
        <row r="2679">
          <cell r="A2679">
            <v>200306003</v>
          </cell>
          <cell r="B2679">
            <v>37316</v>
          </cell>
          <cell r="C2679">
            <v>92462</v>
          </cell>
          <cell r="D2679">
            <v>38865</v>
          </cell>
          <cell r="E2679">
            <v>53596</v>
          </cell>
          <cell r="F2679">
            <v>135901</v>
          </cell>
          <cell r="G2679">
            <v>135901</v>
          </cell>
          <cell r="H2679">
            <v>31424</v>
          </cell>
          <cell r="I2679">
            <v>33292</v>
          </cell>
          <cell r="J2679" t="b">
            <v>0</v>
          </cell>
        </row>
        <row r="2680">
          <cell r="A2680">
            <v>200306003</v>
          </cell>
          <cell r="B2680">
            <v>37681</v>
          </cell>
          <cell r="C2680">
            <v>162594</v>
          </cell>
          <cell r="D2680">
            <v>73093</v>
          </cell>
          <cell r="E2680">
            <v>89501</v>
          </cell>
          <cell r="F2680">
            <v>444743</v>
          </cell>
          <cell r="G2680">
            <v>444743</v>
          </cell>
          <cell r="H2680">
            <v>59791</v>
          </cell>
          <cell r="I2680">
            <v>65263</v>
          </cell>
          <cell r="J2680" t="b">
            <v>0</v>
          </cell>
        </row>
        <row r="2681">
          <cell r="A2681">
            <v>200306003</v>
          </cell>
          <cell r="B2681">
            <v>38412</v>
          </cell>
          <cell r="C2681">
            <v>327940</v>
          </cell>
          <cell r="D2681">
            <v>92877</v>
          </cell>
          <cell r="E2681">
            <v>235063</v>
          </cell>
          <cell r="F2681">
            <v>803168</v>
          </cell>
          <cell r="G2681">
            <v>789395</v>
          </cell>
          <cell r="H2681">
            <v>105595</v>
          </cell>
          <cell r="I2681">
            <v>114005</v>
          </cell>
          <cell r="J2681" t="b">
            <v>0</v>
          </cell>
        </row>
        <row r="2682">
          <cell r="A2682">
            <v>200306003</v>
          </cell>
          <cell r="B2682">
            <v>38777</v>
          </cell>
          <cell r="C2682">
            <v>450472</v>
          </cell>
          <cell r="D2682">
            <v>139847</v>
          </cell>
          <cell r="E2682">
            <v>310625</v>
          </cell>
          <cell r="F2682">
            <v>1010444</v>
          </cell>
          <cell r="G2682">
            <v>975605</v>
          </cell>
          <cell r="H2682">
            <v>131561</v>
          </cell>
          <cell r="I2682">
            <v>144515</v>
          </cell>
          <cell r="J2682" t="b">
            <v>0</v>
          </cell>
        </row>
        <row r="2683">
          <cell r="A2683">
            <v>200306003</v>
          </cell>
          <cell r="B2683">
            <v>39142</v>
          </cell>
          <cell r="C2683">
            <v>572733</v>
          </cell>
          <cell r="D2683">
            <v>168273</v>
          </cell>
          <cell r="E2683">
            <v>404460</v>
          </cell>
          <cell r="F2683">
            <v>1255530</v>
          </cell>
          <cell r="G2683">
            <v>1205640</v>
          </cell>
          <cell r="H2683">
            <v>144862</v>
          </cell>
          <cell r="I2683">
            <v>165136</v>
          </cell>
          <cell r="J2683" t="b">
            <v>0</v>
          </cell>
        </row>
        <row r="2684">
          <cell r="A2684">
            <v>200306004</v>
          </cell>
          <cell r="B2684">
            <v>38047</v>
          </cell>
          <cell r="C2684">
            <v>37081786</v>
          </cell>
          <cell r="D2684">
            <v>21620107</v>
          </cell>
          <cell r="E2684">
            <v>4552640</v>
          </cell>
          <cell r="F2684">
            <v>9124192</v>
          </cell>
          <cell r="H2684">
            <v>675531</v>
          </cell>
          <cell r="I2684">
            <v>539271</v>
          </cell>
          <cell r="J2684" t="b">
            <v>1</v>
          </cell>
        </row>
        <row r="2685">
          <cell r="A2685">
            <v>200309001</v>
          </cell>
          <cell r="B2685">
            <v>36770</v>
          </cell>
          <cell r="C2685">
            <v>66877</v>
          </cell>
          <cell r="D2685">
            <v>37736</v>
          </cell>
          <cell r="E2685">
            <v>29141</v>
          </cell>
          <cell r="F2685">
            <v>163191</v>
          </cell>
          <cell r="G2685">
            <v>159747</v>
          </cell>
          <cell r="H2685">
            <v>6622</v>
          </cell>
          <cell r="I2685">
            <v>6277</v>
          </cell>
          <cell r="J2685" t="b">
            <v>0</v>
          </cell>
        </row>
        <row r="2686">
          <cell r="A2686">
            <v>200309001</v>
          </cell>
          <cell r="B2686">
            <v>37135</v>
          </cell>
          <cell r="C2686">
            <v>124440</v>
          </cell>
          <cell r="D2686">
            <v>90475</v>
          </cell>
          <cell r="E2686">
            <v>33965</v>
          </cell>
          <cell r="F2686">
            <v>167481</v>
          </cell>
          <cell r="G2686">
            <v>161431</v>
          </cell>
          <cell r="H2686">
            <v>7103</v>
          </cell>
          <cell r="I2686">
            <v>11400</v>
          </cell>
          <cell r="J2686" t="b">
            <v>0</v>
          </cell>
        </row>
        <row r="2687">
          <cell r="A2687">
            <v>200309001</v>
          </cell>
          <cell r="B2687">
            <v>37500</v>
          </cell>
          <cell r="C2687">
            <v>122624</v>
          </cell>
          <cell r="D2687">
            <v>85237</v>
          </cell>
          <cell r="E2687">
            <v>37387</v>
          </cell>
          <cell r="F2687">
            <v>181132</v>
          </cell>
          <cell r="G2687">
            <v>173250</v>
          </cell>
          <cell r="H2687">
            <v>6318</v>
          </cell>
          <cell r="I2687">
            <v>9929</v>
          </cell>
          <cell r="J2687" t="b">
            <v>0</v>
          </cell>
        </row>
        <row r="2688">
          <cell r="A2688">
            <v>200309001</v>
          </cell>
          <cell r="B2688">
            <v>37865</v>
          </cell>
          <cell r="C2688">
            <v>107303</v>
          </cell>
          <cell r="D2688">
            <v>65945</v>
          </cell>
          <cell r="E2688">
            <v>41358</v>
          </cell>
          <cell r="F2688">
            <v>206383</v>
          </cell>
          <cell r="G2688">
            <v>195991</v>
          </cell>
          <cell r="H2688">
            <v>6864</v>
          </cell>
          <cell r="I2688">
            <v>7217</v>
          </cell>
          <cell r="J2688" t="b">
            <v>0</v>
          </cell>
        </row>
        <row r="2689">
          <cell r="A2689">
            <v>200309001</v>
          </cell>
          <cell r="B2689">
            <v>38231</v>
          </cell>
          <cell r="C2689">
            <v>108264</v>
          </cell>
          <cell r="D2689">
            <v>63856</v>
          </cell>
          <cell r="E2689">
            <v>44408</v>
          </cell>
          <cell r="F2689">
            <v>234301</v>
          </cell>
          <cell r="G2689">
            <v>222364</v>
          </cell>
          <cell r="H2689">
            <v>5269</v>
          </cell>
          <cell r="I2689">
            <v>5386</v>
          </cell>
          <cell r="J2689" t="b">
            <v>0</v>
          </cell>
        </row>
        <row r="2690">
          <cell r="A2690">
            <v>200309001</v>
          </cell>
          <cell r="B2690">
            <v>38596</v>
          </cell>
          <cell r="C2690">
            <v>103910</v>
          </cell>
          <cell r="D2690">
            <v>58903</v>
          </cell>
          <cell r="E2690">
            <v>45007</v>
          </cell>
          <cell r="F2690">
            <v>246388</v>
          </cell>
          <cell r="G2690">
            <v>233826</v>
          </cell>
          <cell r="H2690">
            <v>2383</v>
          </cell>
          <cell r="I2690">
            <v>2497</v>
          </cell>
          <cell r="J2690" t="b">
            <v>0</v>
          </cell>
        </row>
        <row r="2691">
          <cell r="A2691">
            <v>200309001</v>
          </cell>
          <cell r="B2691">
            <v>38961</v>
          </cell>
          <cell r="C2691">
            <v>134701</v>
          </cell>
          <cell r="D2691">
            <v>81628</v>
          </cell>
          <cell r="E2691">
            <v>53072</v>
          </cell>
          <cell r="F2691">
            <v>270112</v>
          </cell>
          <cell r="G2691">
            <v>245987</v>
          </cell>
          <cell r="H2691">
            <v>14189</v>
          </cell>
          <cell r="I2691">
            <v>15516</v>
          </cell>
          <cell r="J2691" t="b">
            <v>0</v>
          </cell>
        </row>
        <row r="2692">
          <cell r="A2692">
            <v>200309001</v>
          </cell>
          <cell r="B2692">
            <v>39326</v>
          </cell>
          <cell r="C2692">
            <v>145312</v>
          </cell>
          <cell r="D2692">
            <v>83147</v>
          </cell>
          <cell r="E2692">
            <v>62165</v>
          </cell>
          <cell r="F2692">
            <v>307185</v>
          </cell>
          <cell r="G2692">
            <v>283060</v>
          </cell>
          <cell r="H2692">
            <v>14588</v>
          </cell>
          <cell r="I2692">
            <v>15445</v>
          </cell>
          <cell r="J2692" t="b">
            <v>0</v>
          </cell>
        </row>
        <row r="2693">
          <cell r="A2693">
            <v>200309002</v>
          </cell>
          <cell r="B2693">
            <v>36951</v>
          </cell>
          <cell r="C2693">
            <v>421920</v>
          </cell>
          <cell r="D2693">
            <v>389799</v>
          </cell>
          <cell r="E2693">
            <v>33079</v>
          </cell>
          <cell r="F2693">
            <v>2493389</v>
          </cell>
          <cell r="H2693">
            <v>-1578</v>
          </cell>
          <cell r="I2693">
            <v>-3799</v>
          </cell>
          <cell r="J2693" t="b">
            <v>0</v>
          </cell>
        </row>
        <row r="2694">
          <cell r="A2694">
            <v>200309002</v>
          </cell>
          <cell r="B2694">
            <v>37316</v>
          </cell>
          <cell r="C2694">
            <v>661975</v>
          </cell>
          <cell r="D2694">
            <v>618023</v>
          </cell>
          <cell r="E2694">
            <v>43952</v>
          </cell>
          <cell r="F2694">
            <v>2886568</v>
          </cell>
          <cell r="H2694">
            <v>19641</v>
          </cell>
          <cell r="I2694">
            <v>22316</v>
          </cell>
          <cell r="J2694" t="b">
            <v>0</v>
          </cell>
        </row>
        <row r="2695">
          <cell r="A2695">
            <v>200309002</v>
          </cell>
          <cell r="B2695">
            <v>37681</v>
          </cell>
          <cell r="C2695">
            <v>589276</v>
          </cell>
          <cell r="D2695">
            <v>512204</v>
          </cell>
          <cell r="E2695">
            <v>77072</v>
          </cell>
          <cell r="F2695">
            <v>3023227</v>
          </cell>
          <cell r="H2695">
            <v>61177</v>
          </cell>
          <cell r="I2695">
            <v>62618</v>
          </cell>
          <cell r="J2695" t="b">
            <v>0</v>
          </cell>
        </row>
        <row r="2696">
          <cell r="A2696">
            <v>200309002</v>
          </cell>
          <cell r="B2696">
            <v>38047</v>
          </cell>
          <cell r="C2696">
            <v>992810</v>
          </cell>
          <cell r="D2696">
            <v>841085</v>
          </cell>
          <cell r="E2696">
            <v>151725</v>
          </cell>
          <cell r="F2696">
            <v>3764567</v>
          </cell>
          <cell r="H2696">
            <v>122103</v>
          </cell>
          <cell r="I2696">
            <v>124427</v>
          </cell>
          <cell r="J2696" t="b">
            <v>0</v>
          </cell>
        </row>
        <row r="2697">
          <cell r="A2697">
            <v>200309002</v>
          </cell>
          <cell r="B2697">
            <v>38412</v>
          </cell>
          <cell r="C2697">
            <v>880183</v>
          </cell>
          <cell r="D2697">
            <v>729770</v>
          </cell>
          <cell r="E2697">
            <v>150412</v>
          </cell>
          <cell r="F2697">
            <v>3953784</v>
          </cell>
          <cell r="H2697">
            <v>101252</v>
          </cell>
          <cell r="I2697">
            <v>108893</v>
          </cell>
          <cell r="J2697" t="b">
            <v>0</v>
          </cell>
        </row>
        <row r="2698">
          <cell r="A2698">
            <v>200309002</v>
          </cell>
          <cell r="B2698">
            <v>38777</v>
          </cell>
          <cell r="C2698">
            <v>899006</v>
          </cell>
          <cell r="D2698">
            <v>698639</v>
          </cell>
          <cell r="E2698">
            <v>200366</v>
          </cell>
          <cell r="F2698">
            <v>4086409</v>
          </cell>
          <cell r="G2698">
            <v>1744320</v>
          </cell>
          <cell r="H2698">
            <v>138791</v>
          </cell>
          <cell r="I2698">
            <v>149341</v>
          </cell>
          <cell r="J2698" t="b">
            <v>0</v>
          </cell>
        </row>
        <row r="2699">
          <cell r="A2699">
            <v>200309002</v>
          </cell>
          <cell r="B2699">
            <v>39142</v>
          </cell>
          <cell r="C2699">
            <v>943793</v>
          </cell>
          <cell r="D2699">
            <v>669128</v>
          </cell>
          <cell r="E2699">
            <v>274665</v>
          </cell>
          <cell r="F2699">
            <v>4101540</v>
          </cell>
          <cell r="G2699">
            <v>1784958</v>
          </cell>
          <cell r="H2699">
            <v>81717</v>
          </cell>
          <cell r="I2699">
            <v>93276</v>
          </cell>
          <cell r="J2699" t="b">
            <v>0</v>
          </cell>
        </row>
        <row r="2700">
          <cell r="A2700">
            <v>200309003</v>
          </cell>
          <cell r="B2700">
            <v>37865</v>
          </cell>
          <cell r="C2700">
            <v>28399</v>
          </cell>
          <cell r="D2700">
            <v>15907</v>
          </cell>
          <cell r="E2700">
            <v>12492</v>
          </cell>
          <cell r="F2700">
            <v>67831</v>
          </cell>
          <cell r="G2700">
            <v>64108</v>
          </cell>
          <cell r="H2700">
            <v>-4482</v>
          </cell>
          <cell r="I2700">
            <v>156</v>
          </cell>
          <cell r="J2700" t="b">
            <v>0</v>
          </cell>
        </row>
        <row r="2701">
          <cell r="A2701">
            <v>200309003</v>
          </cell>
          <cell r="B2701">
            <v>38231</v>
          </cell>
          <cell r="C2701">
            <v>28879</v>
          </cell>
          <cell r="D2701">
            <v>16379</v>
          </cell>
          <cell r="E2701">
            <v>12499</v>
          </cell>
          <cell r="F2701">
            <v>68245</v>
          </cell>
          <cell r="G2701">
            <v>64243</v>
          </cell>
          <cell r="H2701">
            <v>-1112</v>
          </cell>
          <cell r="I2701">
            <v>166</v>
          </cell>
          <cell r="J2701" t="b">
            <v>0</v>
          </cell>
        </row>
        <row r="2702">
          <cell r="A2702">
            <v>200309003</v>
          </cell>
          <cell r="B2702">
            <v>38596</v>
          </cell>
          <cell r="C2702">
            <v>25457</v>
          </cell>
          <cell r="D2702">
            <v>12664</v>
          </cell>
          <cell r="E2702">
            <v>12804</v>
          </cell>
          <cell r="F2702">
            <v>77637</v>
          </cell>
          <cell r="G2702">
            <v>69866</v>
          </cell>
          <cell r="H2702">
            <v>517</v>
          </cell>
          <cell r="I2702">
            <v>848</v>
          </cell>
          <cell r="J2702" t="b">
            <v>0</v>
          </cell>
        </row>
        <row r="2703">
          <cell r="A2703">
            <v>200309003</v>
          </cell>
          <cell r="B2703">
            <v>38961</v>
          </cell>
          <cell r="C2703">
            <v>27283</v>
          </cell>
          <cell r="D2703">
            <v>14318</v>
          </cell>
          <cell r="E2703">
            <v>10000</v>
          </cell>
          <cell r="F2703">
            <v>131039</v>
          </cell>
          <cell r="G2703">
            <v>122139</v>
          </cell>
          <cell r="H2703">
            <v>271</v>
          </cell>
          <cell r="I2703">
            <v>873</v>
          </cell>
          <cell r="J2703" t="b">
            <v>0</v>
          </cell>
        </row>
        <row r="2704">
          <cell r="A2704">
            <v>200309003</v>
          </cell>
          <cell r="B2704">
            <v>39326</v>
          </cell>
          <cell r="C2704">
            <v>27030</v>
          </cell>
          <cell r="D2704">
            <v>13773</v>
          </cell>
          <cell r="E2704">
            <v>10000</v>
          </cell>
          <cell r="F2704">
            <v>140403</v>
          </cell>
          <cell r="G2704">
            <v>134449</v>
          </cell>
          <cell r="H2704">
            <v>671</v>
          </cell>
          <cell r="I2704">
            <v>650</v>
          </cell>
          <cell r="J2704" t="b">
            <v>0</v>
          </cell>
        </row>
        <row r="2705">
          <cell r="A2705">
            <v>200311001</v>
          </cell>
          <cell r="B2705">
            <v>36951</v>
          </cell>
          <cell r="C2705">
            <v>8948</v>
          </cell>
          <cell r="D2705">
            <v>989</v>
          </cell>
          <cell r="E2705">
            <v>7958</v>
          </cell>
          <cell r="F2705">
            <v>71088</v>
          </cell>
          <cell r="G2705">
            <v>0</v>
          </cell>
          <cell r="H2705">
            <v>-578</v>
          </cell>
          <cell r="I2705">
            <v>-571</v>
          </cell>
          <cell r="J2705" t="b">
            <v>0</v>
          </cell>
        </row>
        <row r="2706">
          <cell r="A2706">
            <v>200311001</v>
          </cell>
          <cell r="B2706">
            <v>37316</v>
          </cell>
          <cell r="C2706">
            <v>8321</v>
          </cell>
          <cell r="D2706">
            <v>1111</v>
          </cell>
          <cell r="E2706">
            <v>7210</v>
          </cell>
          <cell r="F2706">
            <v>51620</v>
          </cell>
          <cell r="G2706">
            <v>0</v>
          </cell>
          <cell r="H2706">
            <v>-680</v>
          </cell>
          <cell r="I2706">
            <v>-677</v>
          </cell>
          <cell r="J2706" t="b">
            <v>0</v>
          </cell>
        </row>
        <row r="2707">
          <cell r="A2707">
            <v>200311001</v>
          </cell>
          <cell r="B2707">
            <v>37681</v>
          </cell>
          <cell r="C2707">
            <v>6821</v>
          </cell>
          <cell r="D2707">
            <v>70</v>
          </cell>
          <cell r="E2707">
            <v>6751</v>
          </cell>
          <cell r="F2707">
            <v>12522</v>
          </cell>
          <cell r="G2707">
            <v>0</v>
          </cell>
          <cell r="H2707">
            <v>-388</v>
          </cell>
          <cell r="I2707">
            <v>-388</v>
          </cell>
          <cell r="J2707" t="b">
            <v>0</v>
          </cell>
        </row>
        <row r="2708">
          <cell r="A2708">
            <v>200311001</v>
          </cell>
          <cell r="B2708">
            <v>38047</v>
          </cell>
          <cell r="C2708">
            <v>20087</v>
          </cell>
          <cell r="D2708">
            <v>28571</v>
          </cell>
          <cell r="E2708">
            <v>-8484</v>
          </cell>
          <cell r="F2708">
            <v>41790</v>
          </cell>
          <cell r="G2708">
            <v>41790</v>
          </cell>
          <cell r="H2708">
            <v>-19262</v>
          </cell>
          <cell r="I2708">
            <v>-15165</v>
          </cell>
          <cell r="J2708" t="b">
            <v>0</v>
          </cell>
        </row>
        <row r="2709">
          <cell r="A2709">
            <v>200311001</v>
          </cell>
          <cell r="B2709">
            <v>38777</v>
          </cell>
          <cell r="C2709">
            <v>58321</v>
          </cell>
          <cell r="D2709">
            <v>63141</v>
          </cell>
          <cell r="E2709">
            <v>-4820</v>
          </cell>
          <cell r="F2709">
            <v>341597</v>
          </cell>
          <cell r="G2709">
            <v>333869</v>
          </cell>
          <cell r="H2709">
            <v>12043</v>
          </cell>
          <cell r="I2709">
            <v>12077</v>
          </cell>
          <cell r="J2709" t="b">
            <v>0</v>
          </cell>
        </row>
        <row r="2710">
          <cell r="A2710">
            <v>200311001</v>
          </cell>
          <cell r="B2710">
            <v>39142</v>
          </cell>
          <cell r="C2710">
            <v>73468</v>
          </cell>
          <cell r="D2710">
            <v>71286</v>
          </cell>
          <cell r="E2710">
            <v>2182</v>
          </cell>
          <cell r="F2710">
            <v>379553</v>
          </cell>
          <cell r="G2710">
            <v>370355</v>
          </cell>
          <cell r="H2710">
            <v>9071</v>
          </cell>
          <cell r="I2710">
            <v>9095</v>
          </cell>
          <cell r="J2710" t="b">
            <v>0</v>
          </cell>
        </row>
        <row r="2711">
          <cell r="A2711">
            <v>200311001</v>
          </cell>
          <cell r="B2711">
            <v>39508</v>
          </cell>
          <cell r="C2711">
            <v>95878</v>
          </cell>
          <cell r="D2711">
            <v>80196</v>
          </cell>
          <cell r="E2711">
            <v>15682</v>
          </cell>
          <cell r="F2711">
            <v>436973</v>
          </cell>
          <cell r="G2711">
            <v>427033</v>
          </cell>
          <cell r="H2711">
            <v>15834</v>
          </cell>
          <cell r="I2711">
            <v>16079</v>
          </cell>
          <cell r="J2711" t="b">
            <v>0</v>
          </cell>
        </row>
        <row r="2712">
          <cell r="A2712">
            <v>200312001</v>
          </cell>
          <cell r="B2712">
            <v>38047</v>
          </cell>
          <cell r="C2712">
            <v>244428</v>
          </cell>
          <cell r="D2712">
            <v>135105</v>
          </cell>
          <cell r="E2712">
            <v>109323</v>
          </cell>
          <cell r="F2712">
            <v>418178</v>
          </cell>
          <cell r="G2712">
            <v>289832</v>
          </cell>
          <cell r="H2712">
            <v>25953</v>
          </cell>
          <cell r="I2712">
            <v>26148</v>
          </cell>
          <cell r="J2712" t="b">
            <v>0</v>
          </cell>
        </row>
        <row r="2713">
          <cell r="A2713">
            <v>200404001</v>
          </cell>
          <cell r="B2713">
            <v>37043</v>
          </cell>
          <cell r="C2713">
            <v>104612</v>
          </cell>
          <cell r="D2713">
            <v>38610</v>
          </cell>
          <cell r="E2713">
            <v>66002</v>
          </cell>
          <cell r="F2713">
            <v>290051</v>
          </cell>
          <cell r="H2713">
            <v>5772</v>
          </cell>
          <cell r="I2713">
            <v>7226</v>
          </cell>
          <cell r="J2713" t="b">
            <v>0</v>
          </cell>
        </row>
        <row r="2714">
          <cell r="A2714">
            <v>200404001</v>
          </cell>
          <cell r="B2714">
            <v>37408</v>
          </cell>
          <cell r="C2714">
            <v>102042</v>
          </cell>
          <cell r="D2714">
            <v>31947</v>
          </cell>
          <cell r="E2714">
            <v>70095</v>
          </cell>
          <cell r="F2714">
            <v>239869</v>
          </cell>
          <cell r="G2714">
            <v>2655</v>
          </cell>
          <cell r="H2714">
            <v>4411</v>
          </cell>
          <cell r="I2714">
            <v>6111</v>
          </cell>
          <cell r="J2714" t="b">
            <v>0</v>
          </cell>
        </row>
        <row r="2715">
          <cell r="A2715">
            <v>200404001</v>
          </cell>
          <cell r="B2715">
            <v>37773</v>
          </cell>
          <cell r="C2715">
            <v>135459</v>
          </cell>
          <cell r="D2715">
            <v>50707</v>
          </cell>
          <cell r="E2715">
            <v>84751</v>
          </cell>
          <cell r="F2715">
            <v>288859</v>
          </cell>
          <cell r="G2715">
            <v>3149</v>
          </cell>
          <cell r="H2715">
            <v>24512</v>
          </cell>
          <cell r="I2715">
            <v>25749</v>
          </cell>
          <cell r="J2715" t="b">
            <v>0</v>
          </cell>
        </row>
        <row r="2716">
          <cell r="A2716">
            <v>200404002</v>
          </cell>
          <cell r="B2716">
            <v>36951</v>
          </cell>
          <cell r="C2716">
            <v>32512</v>
          </cell>
          <cell r="D2716">
            <v>23962</v>
          </cell>
          <cell r="E2716">
            <v>8550</v>
          </cell>
          <cell r="F2716">
            <v>246446</v>
          </cell>
          <cell r="G2716">
            <v>210885</v>
          </cell>
          <cell r="H2716">
            <v>6024</v>
          </cell>
          <cell r="I2716">
            <v>5788</v>
          </cell>
          <cell r="J2716" t="b">
            <v>0</v>
          </cell>
        </row>
        <row r="2717">
          <cell r="A2717">
            <v>200404002</v>
          </cell>
          <cell r="B2717">
            <v>37316</v>
          </cell>
          <cell r="C2717">
            <v>42550</v>
          </cell>
          <cell r="D2717">
            <v>30891</v>
          </cell>
          <cell r="E2717">
            <v>11659</v>
          </cell>
          <cell r="F2717">
            <v>280417</v>
          </cell>
          <cell r="G2717">
            <v>248722</v>
          </cell>
          <cell r="H2717">
            <v>3956</v>
          </cell>
          <cell r="I2717">
            <v>3109</v>
          </cell>
          <cell r="J2717" t="b">
            <v>0</v>
          </cell>
        </row>
        <row r="2718">
          <cell r="A2718">
            <v>200404002</v>
          </cell>
          <cell r="B2718">
            <v>37681</v>
          </cell>
          <cell r="C2718">
            <v>43131</v>
          </cell>
          <cell r="D2718">
            <v>29432</v>
          </cell>
          <cell r="E2718">
            <v>13699</v>
          </cell>
          <cell r="F2718">
            <v>345280</v>
          </cell>
          <cell r="G2718">
            <v>316235</v>
          </cell>
          <cell r="H2718">
            <v>3028</v>
          </cell>
          <cell r="I2718">
            <v>2395</v>
          </cell>
          <cell r="J2718" t="b">
            <v>0</v>
          </cell>
        </row>
        <row r="2719">
          <cell r="A2719">
            <v>200404002</v>
          </cell>
          <cell r="B2719">
            <v>38047</v>
          </cell>
          <cell r="C2719">
            <v>51006</v>
          </cell>
          <cell r="D2719">
            <v>33182</v>
          </cell>
          <cell r="E2719">
            <v>17824</v>
          </cell>
          <cell r="F2719">
            <v>371482</v>
          </cell>
          <cell r="G2719">
            <v>355063</v>
          </cell>
          <cell r="H2719">
            <v>6398</v>
          </cell>
          <cell r="I2719">
            <v>5567</v>
          </cell>
          <cell r="J2719" t="b">
            <v>0</v>
          </cell>
        </row>
        <row r="2720">
          <cell r="A2720">
            <v>200404003</v>
          </cell>
          <cell r="B2720">
            <v>37043</v>
          </cell>
          <cell r="C2720">
            <v>12111</v>
          </cell>
          <cell r="D2720">
            <v>1324</v>
          </cell>
          <cell r="E2720">
            <v>3000</v>
          </cell>
          <cell r="F2720">
            <v>34053</v>
          </cell>
          <cell r="H2720">
            <v>6812</v>
          </cell>
          <cell r="I2720">
            <v>6814</v>
          </cell>
          <cell r="J2720" t="b">
            <v>0</v>
          </cell>
        </row>
        <row r="2721">
          <cell r="A2721">
            <v>200404003</v>
          </cell>
          <cell r="B2721">
            <v>37408</v>
          </cell>
          <cell r="C2721">
            <v>22268</v>
          </cell>
          <cell r="D2721">
            <v>11462</v>
          </cell>
          <cell r="E2721">
            <v>10000</v>
          </cell>
          <cell r="F2721">
            <v>52856</v>
          </cell>
          <cell r="H2721">
            <v>161</v>
          </cell>
          <cell r="I2721">
            <v>54</v>
          </cell>
          <cell r="J2721" t="b">
            <v>0</v>
          </cell>
        </row>
        <row r="2722">
          <cell r="A2722">
            <v>200404003</v>
          </cell>
          <cell r="B2722">
            <v>37773</v>
          </cell>
          <cell r="C2722">
            <v>31709</v>
          </cell>
          <cell r="D2722">
            <v>19077</v>
          </cell>
          <cell r="E2722">
            <v>10000</v>
          </cell>
          <cell r="F2722">
            <v>106160</v>
          </cell>
          <cell r="H2722">
            <v>3947</v>
          </cell>
          <cell r="I2722">
            <v>4043</v>
          </cell>
          <cell r="J2722" t="b">
            <v>0</v>
          </cell>
        </row>
        <row r="2723">
          <cell r="A2723">
            <v>200404004</v>
          </cell>
          <cell r="B2723">
            <v>37316</v>
          </cell>
          <cell r="C2723">
            <v>146829</v>
          </cell>
          <cell r="D2723">
            <v>71256</v>
          </cell>
          <cell r="E2723">
            <v>75573</v>
          </cell>
          <cell r="F2723">
            <v>235497</v>
          </cell>
          <cell r="G2723">
            <v>0</v>
          </cell>
          <cell r="H2723">
            <v>11358</v>
          </cell>
          <cell r="I2723">
            <v>11078</v>
          </cell>
          <cell r="J2723" t="b">
            <v>1</v>
          </cell>
        </row>
        <row r="2724">
          <cell r="A2724">
            <v>200404004</v>
          </cell>
          <cell r="B2724">
            <v>37681</v>
          </cell>
          <cell r="C2724">
            <v>128781</v>
          </cell>
          <cell r="D2724">
            <v>57168</v>
          </cell>
          <cell r="E2724">
            <v>71613</v>
          </cell>
          <cell r="F2724">
            <v>423598</v>
          </cell>
          <cell r="G2724">
            <v>0</v>
          </cell>
          <cell r="H2724">
            <v>4497</v>
          </cell>
          <cell r="I2724">
            <v>3944</v>
          </cell>
          <cell r="J2724" t="b">
            <v>1</v>
          </cell>
        </row>
        <row r="2725">
          <cell r="A2725">
            <v>200404004</v>
          </cell>
          <cell r="B2725">
            <v>38047</v>
          </cell>
          <cell r="C2725">
            <v>120918</v>
          </cell>
          <cell r="D2725">
            <v>52350</v>
          </cell>
          <cell r="E2725">
            <v>68568</v>
          </cell>
          <cell r="F2725">
            <v>387885</v>
          </cell>
          <cell r="G2725">
            <v>993</v>
          </cell>
          <cell r="H2725">
            <v>2255</v>
          </cell>
          <cell r="I2725">
            <v>2113</v>
          </cell>
          <cell r="J2725" t="b">
            <v>1</v>
          </cell>
        </row>
        <row r="2726">
          <cell r="A2726">
            <v>200404007</v>
          </cell>
          <cell r="B2726">
            <v>37681</v>
          </cell>
          <cell r="C2726">
            <v>704701</v>
          </cell>
          <cell r="D2726">
            <v>578785</v>
          </cell>
          <cell r="E2726">
            <v>125916</v>
          </cell>
          <cell r="F2726">
            <v>1425705</v>
          </cell>
          <cell r="G2726">
            <v>58661</v>
          </cell>
          <cell r="H2726">
            <v>39843</v>
          </cell>
          <cell r="I2726">
            <v>44310</v>
          </cell>
          <cell r="J2726" t="b">
            <v>0</v>
          </cell>
        </row>
        <row r="2727">
          <cell r="A2727">
            <v>200404007</v>
          </cell>
          <cell r="B2727">
            <v>38047</v>
          </cell>
          <cell r="C2727">
            <v>952085</v>
          </cell>
          <cell r="D2727">
            <v>756529</v>
          </cell>
          <cell r="E2727">
            <v>195556</v>
          </cell>
          <cell r="F2727">
            <v>1550918</v>
          </cell>
          <cell r="G2727">
            <v>60932</v>
          </cell>
          <cell r="H2727">
            <v>26838</v>
          </cell>
          <cell r="I2727">
            <v>24788</v>
          </cell>
          <cell r="J2727" t="b">
            <v>0</v>
          </cell>
        </row>
        <row r="2728">
          <cell r="A2728">
            <v>200404007</v>
          </cell>
          <cell r="B2728">
            <v>38412</v>
          </cell>
          <cell r="C2728">
            <v>987507</v>
          </cell>
          <cell r="D2728">
            <v>847651</v>
          </cell>
          <cell r="E2728">
            <v>139855</v>
          </cell>
          <cell r="F2728">
            <v>1759668</v>
          </cell>
          <cell r="H2728">
            <v>47880</v>
          </cell>
          <cell r="I2728">
            <v>46429</v>
          </cell>
          <cell r="J2728" t="b">
            <v>0</v>
          </cell>
        </row>
        <row r="2729">
          <cell r="A2729">
            <v>200404007</v>
          </cell>
          <cell r="B2729">
            <v>38777</v>
          </cell>
          <cell r="C2729">
            <v>1118047</v>
          </cell>
          <cell r="D2729">
            <v>969985</v>
          </cell>
          <cell r="E2729">
            <v>148062</v>
          </cell>
          <cell r="F2729">
            <v>2060132</v>
          </cell>
          <cell r="G2729">
            <v>87406</v>
          </cell>
          <cell r="H2729">
            <v>16472</v>
          </cell>
          <cell r="I2729">
            <v>10537</v>
          </cell>
          <cell r="J2729" t="b">
            <v>0</v>
          </cell>
        </row>
        <row r="2730">
          <cell r="A2730">
            <v>200404007</v>
          </cell>
          <cell r="B2730">
            <v>39142</v>
          </cell>
          <cell r="C2730">
            <v>1229203</v>
          </cell>
          <cell r="D2730">
            <v>1120910</v>
          </cell>
          <cell r="E2730">
            <v>108293</v>
          </cell>
          <cell r="F2730">
            <v>2216696</v>
          </cell>
          <cell r="G2730">
            <v>86519</v>
          </cell>
          <cell r="H2730">
            <v>15107</v>
          </cell>
          <cell r="I2730">
            <v>-24753</v>
          </cell>
          <cell r="J2730" t="b">
            <v>0</v>
          </cell>
        </row>
        <row r="2731">
          <cell r="A2731">
            <v>200406003</v>
          </cell>
          <cell r="B2731">
            <v>37316</v>
          </cell>
          <cell r="C2731">
            <v>7364495</v>
          </cell>
          <cell r="D2731">
            <v>3321570</v>
          </cell>
          <cell r="E2731">
            <v>4042924</v>
          </cell>
          <cell r="F2731">
            <v>18078405</v>
          </cell>
          <cell r="H2731">
            <v>1380053</v>
          </cell>
          <cell r="I2731">
            <v>1360822</v>
          </cell>
          <cell r="J2731" t="b">
            <v>1</v>
          </cell>
        </row>
        <row r="2732">
          <cell r="A2732">
            <v>200406003</v>
          </cell>
          <cell r="B2732">
            <v>37681</v>
          </cell>
          <cell r="C2732">
            <v>8454229</v>
          </cell>
          <cell r="D2732">
            <v>3502998</v>
          </cell>
          <cell r="E2732">
            <v>4951231</v>
          </cell>
          <cell r="F2732">
            <v>16448370</v>
          </cell>
          <cell r="H2732">
            <v>1673807</v>
          </cell>
          <cell r="I2732">
            <v>1636463</v>
          </cell>
          <cell r="J2732" t="b">
            <v>1</v>
          </cell>
        </row>
        <row r="2733">
          <cell r="A2733">
            <v>200406003</v>
          </cell>
          <cell r="B2733">
            <v>38047</v>
          </cell>
          <cell r="C2733">
            <v>6759416</v>
          </cell>
          <cell r="D2733">
            <v>4955873</v>
          </cell>
          <cell r="E2733">
            <v>1803543</v>
          </cell>
          <cell r="F2733">
            <v>16166607</v>
          </cell>
          <cell r="H2733">
            <v>1642176</v>
          </cell>
          <cell r="I2733">
            <v>1651552</v>
          </cell>
          <cell r="J2733" t="b">
            <v>1</v>
          </cell>
        </row>
        <row r="2734">
          <cell r="A2734">
            <v>200406004</v>
          </cell>
          <cell r="B2734">
            <v>37012</v>
          </cell>
          <cell r="C2734">
            <v>165787</v>
          </cell>
          <cell r="D2734">
            <v>283658</v>
          </cell>
          <cell r="E2734">
            <v>10000</v>
          </cell>
          <cell r="F2734">
            <v>347250</v>
          </cell>
          <cell r="G2734">
            <v>28431</v>
          </cell>
          <cell r="H2734">
            <v>5864</v>
          </cell>
          <cell r="I2734">
            <v>740</v>
          </cell>
          <cell r="J2734" t="b">
            <v>0</v>
          </cell>
        </row>
        <row r="2735">
          <cell r="A2735">
            <v>200406004</v>
          </cell>
          <cell r="B2735">
            <v>37377</v>
          </cell>
          <cell r="C2735">
            <v>192221</v>
          </cell>
          <cell r="D2735">
            <v>323450</v>
          </cell>
          <cell r="E2735">
            <v>10000</v>
          </cell>
          <cell r="F2735">
            <v>429113</v>
          </cell>
          <cell r="G2735">
            <v>36000</v>
          </cell>
          <cell r="H2735">
            <v>10281</v>
          </cell>
          <cell r="I2735">
            <v>9277</v>
          </cell>
          <cell r="J2735" t="b">
            <v>0</v>
          </cell>
        </row>
        <row r="2736">
          <cell r="A2736">
            <v>200406004</v>
          </cell>
          <cell r="B2736">
            <v>37742</v>
          </cell>
          <cell r="C2736">
            <v>295468</v>
          </cell>
          <cell r="D2736">
            <v>506608</v>
          </cell>
          <cell r="E2736">
            <v>10000</v>
          </cell>
          <cell r="F2736">
            <v>458908</v>
          </cell>
          <cell r="G2736">
            <v>49553</v>
          </cell>
          <cell r="H2736">
            <v>10405</v>
          </cell>
          <cell r="I2736">
            <v>-8129</v>
          </cell>
          <cell r="J2736" t="b">
            <v>0</v>
          </cell>
        </row>
        <row r="2737">
          <cell r="A2737">
            <v>200409001</v>
          </cell>
          <cell r="B2737">
            <v>37316</v>
          </cell>
          <cell r="G2737">
            <v>53300</v>
          </cell>
          <cell r="H2737">
            <v>3800</v>
          </cell>
          <cell r="I2737">
            <v>3800</v>
          </cell>
          <cell r="J2737" t="b">
            <v>0</v>
          </cell>
        </row>
        <row r="2738">
          <cell r="A2738">
            <v>200409001</v>
          </cell>
          <cell r="B2738">
            <v>37681</v>
          </cell>
          <cell r="G2738">
            <v>67700</v>
          </cell>
          <cell r="H2738">
            <v>9200</v>
          </cell>
          <cell r="I2738">
            <v>9200</v>
          </cell>
          <cell r="J2738" t="b">
            <v>0</v>
          </cell>
        </row>
        <row r="2739">
          <cell r="A2739">
            <v>200409001</v>
          </cell>
          <cell r="B2739">
            <v>38047</v>
          </cell>
          <cell r="G2739">
            <v>64300</v>
          </cell>
          <cell r="H2739">
            <v>6700</v>
          </cell>
          <cell r="I2739">
            <v>6700</v>
          </cell>
          <cell r="J2739" t="b">
            <v>0</v>
          </cell>
        </row>
        <row r="2740">
          <cell r="A2740">
            <v>200509001</v>
          </cell>
          <cell r="B2740">
            <v>37591</v>
          </cell>
          <cell r="C2740">
            <v>4110317</v>
          </cell>
          <cell r="D2740">
            <v>3708215</v>
          </cell>
          <cell r="E2740">
            <v>402102</v>
          </cell>
          <cell r="F2740">
            <v>3834249</v>
          </cell>
          <cell r="G2740">
            <v>100216</v>
          </cell>
          <cell r="H2740">
            <v>322036</v>
          </cell>
          <cell r="I2740">
            <v>278469</v>
          </cell>
          <cell r="J2740" t="b">
            <v>0</v>
          </cell>
        </row>
        <row r="2741">
          <cell r="A2741">
            <v>200406004</v>
          </cell>
          <cell r="B2741">
            <v>38473</v>
          </cell>
          <cell r="C2741">
            <v>268551</v>
          </cell>
          <cell r="D2741">
            <v>408562</v>
          </cell>
          <cell r="E2741">
            <v>10000</v>
          </cell>
          <cell r="F2741">
            <v>590426</v>
          </cell>
          <cell r="G2741">
            <v>93914</v>
          </cell>
          <cell r="H2741">
            <v>13570</v>
          </cell>
          <cell r="I2741">
            <v>745</v>
          </cell>
          <cell r="J2741" t="b">
            <v>0</v>
          </cell>
        </row>
        <row r="2742">
          <cell r="A2742">
            <v>200406004</v>
          </cell>
          <cell r="B2742">
            <v>38838</v>
          </cell>
          <cell r="C2742">
            <v>272590</v>
          </cell>
          <cell r="D2742">
            <v>462448</v>
          </cell>
          <cell r="E2742">
            <v>10000</v>
          </cell>
          <cell r="F2742">
            <v>683070</v>
          </cell>
          <cell r="G2742">
            <v>94642</v>
          </cell>
          <cell r="H2742">
            <v>17542</v>
          </cell>
          <cell r="I2742">
            <v>796</v>
          </cell>
          <cell r="J2742" t="b">
            <v>0</v>
          </cell>
        </row>
        <row r="2743">
          <cell r="A2743">
            <v>200406004</v>
          </cell>
          <cell r="B2743">
            <v>39203</v>
          </cell>
          <cell r="C2743">
            <v>257703</v>
          </cell>
          <cell r="D2743">
            <v>419487</v>
          </cell>
          <cell r="E2743">
            <v>10000</v>
          </cell>
          <cell r="F2743">
            <v>714881</v>
          </cell>
          <cell r="G2743">
            <v>125964</v>
          </cell>
          <cell r="H2743">
            <v>19145</v>
          </cell>
          <cell r="I2743">
            <v>959</v>
          </cell>
          <cell r="J2743" t="b">
            <v>0</v>
          </cell>
        </row>
        <row r="2744">
          <cell r="A2744">
            <v>200509001</v>
          </cell>
          <cell r="B2744">
            <v>37956</v>
          </cell>
          <cell r="C2744">
            <v>4035385</v>
          </cell>
          <cell r="D2744">
            <v>3631549</v>
          </cell>
          <cell r="E2744">
            <v>403836</v>
          </cell>
          <cell r="F2744">
            <v>2516425</v>
          </cell>
          <cell r="G2744">
            <v>116858</v>
          </cell>
          <cell r="H2744">
            <v>160850</v>
          </cell>
          <cell r="I2744">
            <v>102078</v>
          </cell>
          <cell r="J2744" t="b">
            <v>0</v>
          </cell>
        </row>
        <row r="2745">
          <cell r="A2745">
            <v>200509001</v>
          </cell>
          <cell r="B2745">
            <v>38322</v>
          </cell>
          <cell r="C2745">
            <v>3858445</v>
          </cell>
          <cell r="D2745">
            <v>3450331</v>
          </cell>
          <cell r="E2745">
            <v>408114</v>
          </cell>
          <cell r="F2745">
            <v>2317447</v>
          </cell>
          <cell r="G2745">
            <v>127352</v>
          </cell>
          <cell r="H2745">
            <v>98531</v>
          </cell>
          <cell r="I2745">
            <v>48488</v>
          </cell>
          <cell r="J2745" t="b">
            <v>0</v>
          </cell>
        </row>
        <row r="2746">
          <cell r="A2746">
            <v>200509001</v>
          </cell>
          <cell r="B2746">
            <v>38687</v>
          </cell>
          <cell r="C2746">
            <v>3754721</v>
          </cell>
          <cell r="D2746">
            <v>3348251</v>
          </cell>
          <cell r="E2746">
            <v>406470</v>
          </cell>
          <cell r="F2746">
            <v>2121709</v>
          </cell>
          <cell r="G2746">
            <v>127479</v>
          </cell>
          <cell r="H2746">
            <v>160038</v>
          </cell>
          <cell r="I2746">
            <v>112542</v>
          </cell>
          <cell r="J2746" t="b">
            <v>0</v>
          </cell>
        </row>
        <row r="2747">
          <cell r="A2747">
            <v>200509001</v>
          </cell>
          <cell r="B2747">
            <v>39052</v>
          </cell>
          <cell r="C2747">
            <v>3401986</v>
          </cell>
          <cell r="D2747">
            <v>2959533</v>
          </cell>
          <cell r="E2747">
            <v>442453</v>
          </cell>
          <cell r="F2747">
            <v>3096289</v>
          </cell>
          <cell r="G2747">
            <v>126080</v>
          </cell>
          <cell r="H2747">
            <v>108366</v>
          </cell>
          <cell r="I2747">
            <v>86833</v>
          </cell>
          <cell r="J2747" t="b">
            <v>0</v>
          </cell>
        </row>
        <row r="2748">
          <cell r="A2748">
            <v>200509003</v>
          </cell>
          <cell r="B2748">
            <v>38047</v>
          </cell>
          <cell r="C2748">
            <v>9987686</v>
          </cell>
          <cell r="D2748">
            <v>7597661</v>
          </cell>
          <cell r="E2748">
            <v>2390024</v>
          </cell>
          <cell r="F2748">
            <v>3619947</v>
          </cell>
          <cell r="H2748">
            <v>214930</v>
          </cell>
          <cell r="I2748">
            <v>105930</v>
          </cell>
          <cell r="J2748" t="b">
            <v>1</v>
          </cell>
        </row>
        <row r="2749">
          <cell r="A2749">
            <v>200509003</v>
          </cell>
          <cell r="B2749">
            <v>38412</v>
          </cell>
          <cell r="C2749">
            <v>8827072</v>
          </cell>
          <cell r="D2749">
            <v>6538768</v>
          </cell>
          <cell r="E2749">
            <v>2288304</v>
          </cell>
          <cell r="F2749">
            <v>3520621</v>
          </cell>
          <cell r="H2749">
            <v>237361</v>
          </cell>
          <cell r="I2749">
            <v>163593</v>
          </cell>
          <cell r="J2749" t="b">
            <v>1</v>
          </cell>
        </row>
        <row r="2750">
          <cell r="A2750">
            <v>200603001</v>
          </cell>
          <cell r="B2750">
            <v>38777</v>
          </cell>
          <cell r="C2750">
            <v>83909</v>
          </cell>
          <cell r="D2750">
            <v>60134</v>
          </cell>
          <cell r="E2750">
            <v>23774</v>
          </cell>
          <cell r="F2750">
            <v>174665</v>
          </cell>
          <cell r="G2750">
            <v>174665</v>
          </cell>
          <cell r="H2750">
            <v>1346</v>
          </cell>
          <cell r="I2750">
            <v>1282</v>
          </cell>
          <cell r="J2750" t="b">
            <v>0</v>
          </cell>
        </row>
        <row r="2751">
          <cell r="A2751">
            <v>200603001</v>
          </cell>
          <cell r="B2751">
            <v>39142</v>
          </cell>
          <cell r="C2751">
            <v>139873</v>
          </cell>
          <cell r="D2751">
            <v>100259</v>
          </cell>
          <cell r="E2751">
            <v>39614</v>
          </cell>
          <cell r="F2751">
            <v>343524</v>
          </cell>
          <cell r="G2751">
            <v>343524</v>
          </cell>
          <cell r="H2751">
            <v>11183</v>
          </cell>
          <cell r="I2751">
            <v>11037</v>
          </cell>
          <cell r="J2751" t="b">
            <v>0</v>
          </cell>
        </row>
        <row r="2752">
          <cell r="A2752">
            <v>200609001</v>
          </cell>
          <cell r="B2752">
            <v>38018</v>
          </cell>
          <cell r="C2752">
            <v>688951</v>
          </cell>
          <cell r="D2752">
            <v>628317</v>
          </cell>
          <cell r="E2752">
            <v>60634</v>
          </cell>
          <cell r="F2752">
            <v>2511088</v>
          </cell>
          <cell r="G2752">
            <v>266504</v>
          </cell>
          <cell r="H2752">
            <v>1768</v>
          </cell>
          <cell r="I2752">
            <v>14760</v>
          </cell>
          <cell r="J2752" t="b">
            <v>0</v>
          </cell>
        </row>
        <row r="2753">
          <cell r="A2753">
            <v>200609001</v>
          </cell>
          <cell r="B2753">
            <v>38384</v>
          </cell>
          <cell r="C2753">
            <v>651934</v>
          </cell>
          <cell r="D2753">
            <v>591376</v>
          </cell>
          <cell r="E2753">
            <v>60558</v>
          </cell>
          <cell r="F2753">
            <v>2477098</v>
          </cell>
          <cell r="G2753">
            <v>275187</v>
          </cell>
          <cell r="H2753">
            <v>1344</v>
          </cell>
          <cell r="I2753">
            <v>17335</v>
          </cell>
          <cell r="J2753" t="b">
            <v>0</v>
          </cell>
        </row>
        <row r="2754">
          <cell r="A2754">
            <v>200609001</v>
          </cell>
          <cell r="B2754">
            <v>38749</v>
          </cell>
          <cell r="C2754">
            <v>720388</v>
          </cell>
          <cell r="D2754">
            <v>659523</v>
          </cell>
          <cell r="E2754">
            <v>60865</v>
          </cell>
          <cell r="F2754">
            <v>2441803</v>
          </cell>
          <cell r="G2754">
            <v>277302</v>
          </cell>
          <cell r="H2754">
            <v>44101</v>
          </cell>
          <cell r="I2754">
            <v>9088</v>
          </cell>
          <cell r="J2754" t="b">
            <v>0</v>
          </cell>
        </row>
        <row r="2755">
          <cell r="A2755">
            <v>200609001</v>
          </cell>
          <cell r="B2755">
            <v>39114</v>
          </cell>
          <cell r="C2755">
            <v>700922</v>
          </cell>
          <cell r="D2755">
            <v>639607</v>
          </cell>
          <cell r="E2755">
            <v>61315</v>
          </cell>
          <cell r="F2755">
            <v>2447414</v>
          </cell>
          <cell r="G2755">
            <v>295611</v>
          </cell>
          <cell r="H2755">
            <v>42455</v>
          </cell>
          <cell r="I2755">
            <v>12677</v>
          </cell>
          <cell r="J2755" t="b">
            <v>0</v>
          </cell>
        </row>
        <row r="2756">
          <cell r="A2756">
            <v>200609002</v>
          </cell>
          <cell r="B2756">
            <v>38047</v>
          </cell>
          <cell r="C2756">
            <v>2287641</v>
          </cell>
          <cell r="D2756">
            <v>1983436</v>
          </cell>
          <cell r="E2756">
            <v>304205</v>
          </cell>
          <cell r="F2756">
            <v>10596299</v>
          </cell>
          <cell r="G2756">
            <v>9596</v>
          </cell>
          <cell r="H2756">
            <v>88020</v>
          </cell>
          <cell r="I2756">
            <v>97364</v>
          </cell>
          <cell r="J2756" t="b">
            <v>0</v>
          </cell>
        </row>
        <row r="2757">
          <cell r="A2757">
            <v>200609002</v>
          </cell>
          <cell r="B2757">
            <v>38412</v>
          </cell>
          <cell r="C2757">
            <v>3270147</v>
          </cell>
          <cell r="D2757">
            <v>2913488</v>
          </cell>
          <cell r="E2757">
            <v>356660</v>
          </cell>
          <cell r="F2757">
            <v>11416482</v>
          </cell>
          <cell r="G2757">
            <v>9123</v>
          </cell>
          <cell r="H2757">
            <v>83640</v>
          </cell>
          <cell r="I2757">
            <v>116692</v>
          </cell>
          <cell r="J2757" t="b">
            <v>0</v>
          </cell>
        </row>
        <row r="2758">
          <cell r="A2758">
            <v>200609002</v>
          </cell>
          <cell r="B2758">
            <v>38777</v>
          </cell>
          <cell r="C2758">
            <v>3531511</v>
          </cell>
          <cell r="D2758">
            <v>3109541</v>
          </cell>
          <cell r="E2758">
            <v>421969</v>
          </cell>
          <cell r="F2758">
            <v>12225772</v>
          </cell>
          <cell r="G2758">
            <v>9926</v>
          </cell>
          <cell r="H2758">
            <v>108182</v>
          </cell>
          <cell r="I2758">
            <v>117560</v>
          </cell>
          <cell r="J2758" t="b">
            <v>0</v>
          </cell>
        </row>
        <row r="2759">
          <cell r="A2759">
            <v>200611001</v>
          </cell>
          <cell r="B2759">
            <v>38047</v>
          </cell>
          <cell r="C2759">
            <v>1504564</v>
          </cell>
          <cell r="D2759">
            <v>2809927</v>
          </cell>
          <cell r="E2759">
            <v>29638</v>
          </cell>
          <cell r="F2759">
            <v>539078</v>
          </cell>
          <cell r="G2759">
            <v>79163</v>
          </cell>
          <cell r="H2759">
            <v>31116</v>
          </cell>
          <cell r="I2759">
            <v>5280</v>
          </cell>
          <cell r="J2759" t="b">
            <v>0</v>
          </cell>
        </row>
        <row r="2760">
          <cell r="A2760">
            <v>200611002</v>
          </cell>
          <cell r="B2760">
            <v>38261</v>
          </cell>
          <cell r="C2760">
            <v>1237248</v>
          </cell>
          <cell r="D2760">
            <v>1005078</v>
          </cell>
          <cell r="E2760">
            <v>232170</v>
          </cell>
          <cell r="F2760">
            <v>965183</v>
          </cell>
          <cell r="G2760">
            <v>329092</v>
          </cell>
          <cell r="H2760">
            <v>117345</v>
          </cell>
          <cell r="I2760">
            <v>126743</v>
          </cell>
          <cell r="J2760" t="b">
            <v>0</v>
          </cell>
        </row>
        <row r="2761">
          <cell r="A2761">
            <v>200611002</v>
          </cell>
          <cell r="B2761">
            <v>38626</v>
          </cell>
          <cell r="C2761">
            <v>1407346</v>
          </cell>
          <cell r="D2761">
            <v>1119360</v>
          </cell>
          <cell r="E2761">
            <v>287985</v>
          </cell>
          <cell r="F2761">
            <v>1107183</v>
          </cell>
          <cell r="G2761">
            <v>366377</v>
          </cell>
          <cell r="H2761">
            <v>95781</v>
          </cell>
          <cell r="I2761">
            <v>101263</v>
          </cell>
          <cell r="J2761" t="b">
            <v>0</v>
          </cell>
        </row>
        <row r="2762">
          <cell r="A2762">
            <v>200611002</v>
          </cell>
          <cell r="B2762">
            <v>38991</v>
          </cell>
          <cell r="C2762">
            <v>1492707</v>
          </cell>
          <cell r="D2762">
            <v>1128873</v>
          </cell>
          <cell r="E2762">
            <v>363834</v>
          </cell>
          <cell r="F2762">
            <v>1108609</v>
          </cell>
          <cell r="G2762">
            <v>400868</v>
          </cell>
          <cell r="H2762">
            <v>103741</v>
          </cell>
          <cell r="I2762">
            <v>137867</v>
          </cell>
          <cell r="J2762" t="b">
            <v>0</v>
          </cell>
        </row>
        <row r="2763">
          <cell r="A2763">
            <v>200611003</v>
          </cell>
          <cell r="B2763">
            <v>38777</v>
          </cell>
          <cell r="C2763">
            <v>68022</v>
          </cell>
          <cell r="D2763">
            <v>26241</v>
          </cell>
          <cell r="E2763">
            <v>41781</v>
          </cell>
          <cell r="F2763">
            <v>126229</v>
          </cell>
          <cell r="G2763">
            <v>126229</v>
          </cell>
          <cell r="H2763">
            <v>13882</v>
          </cell>
          <cell r="I2763">
            <v>15160</v>
          </cell>
          <cell r="J2763" t="b">
            <v>0</v>
          </cell>
        </row>
        <row r="2764">
          <cell r="A2764">
            <v>200611003</v>
          </cell>
          <cell r="B2764">
            <v>39142</v>
          </cell>
          <cell r="C2764">
            <v>97100</v>
          </cell>
          <cell r="D2764">
            <v>49486</v>
          </cell>
          <cell r="E2764">
            <v>47613</v>
          </cell>
          <cell r="F2764">
            <v>227025</v>
          </cell>
          <cell r="G2764">
            <v>227025</v>
          </cell>
          <cell r="H2764">
            <v>10664</v>
          </cell>
          <cell r="I2764">
            <v>10524</v>
          </cell>
          <cell r="J2764" t="b">
            <v>0</v>
          </cell>
        </row>
        <row r="2765">
          <cell r="A2765">
            <v>200611004</v>
          </cell>
          <cell r="B2765">
            <v>38384</v>
          </cell>
          <cell r="J2765" t="b">
            <v>1</v>
          </cell>
        </row>
        <row r="2766">
          <cell r="A2766">
            <v>200611004</v>
          </cell>
          <cell r="B2766">
            <v>38749</v>
          </cell>
          <cell r="C2766">
            <v>330447</v>
          </cell>
          <cell r="D2766">
            <v>302247</v>
          </cell>
          <cell r="E2766">
            <v>28200</v>
          </cell>
          <cell r="F2766">
            <v>323279</v>
          </cell>
          <cell r="G2766">
            <v>41866</v>
          </cell>
          <cell r="H2766">
            <v>7341</v>
          </cell>
          <cell r="I2766">
            <v>6035</v>
          </cell>
          <cell r="J2766" t="b">
            <v>1</v>
          </cell>
        </row>
        <row r="2767">
          <cell r="A2767">
            <v>200611004</v>
          </cell>
          <cell r="B2767">
            <v>39114</v>
          </cell>
          <cell r="C2767">
            <v>399615</v>
          </cell>
          <cell r="D2767">
            <v>371282</v>
          </cell>
          <cell r="E2767">
            <v>28333</v>
          </cell>
          <cell r="F2767">
            <v>620079</v>
          </cell>
          <cell r="G2767">
            <v>40970</v>
          </cell>
          <cell r="H2767">
            <v>3305</v>
          </cell>
          <cell r="I2767">
            <v>3583</v>
          </cell>
          <cell r="J2767" t="b">
            <v>1</v>
          </cell>
        </row>
        <row r="2768">
          <cell r="A2768">
            <v>200702001</v>
          </cell>
          <cell r="B2768">
            <v>38047</v>
          </cell>
          <cell r="C2768">
            <v>799519</v>
          </cell>
          <cell r="D2768">
            <v>210849</v>
          </cell>
          <cell r="E2768">
            <v>588670</v>
          </cell>
          <cell r="F2768">
            <v>1563582</v>
          </cell>
          <cell r="G2768">
            <v>131215</v>
          </cell>
          <cell r="H2768">
            <v>59994</v>
          </cell>
          <cell r="I2768">
            <v>63609</v>
          </cell>
          <cell r="J2768" t="b">
            <v>0</v>
          </cell>
        </row>
        <row r="2769">
          <cell r="A2769">
            <v>200702002</v>
          </cell>
          <cell r="B2769">
            <v>38777</v>
          </cell>
          <cell r="C2769">
            <v>197974</v>
          </cell>
          <cell r="D2769">
            <v>123883</v>
          </cell>
          <cell r="E2769">
            <v>74091</v>
          </cell>
          <cell r="F2769">
            <v>848693</v>
          </cell>
          <cell r="G2769">
            <v>76284</v>
          </cell>
          <cell r="H2769">
            <v>27420</v>
          </cell>
          <cell r="I2769">
            <v>27462</v>
          </cell>
          <cell r="J2769" t="b">
            <v>0</v>
          </cell>
        </row>
        <row r="2770">
          <cell r="A2770">
            <v>200702002</v>
          </cell>
          <cell r="B2770">
            <v>39508</v>
          </cell>
          <cell r="C2770">
            <v>256246</v>
          </cell>
          <cell r="D2770">
            <v>156611</v>
          </cell>
          <cell r="E2770">
            <v>104635</v>
          </cell>
          <cell r="F2770">
            <v>1147416</v>
          </cell>
          <cell r="G2770">
            <v>109639</v>
          </cell>
          <cell r="H2770">
            <v>30533</v>
          </cell>
          <cell r="I2770">
            <v>30899</v>
          </cell>
          <cell r="J2770" t="b">
            <v>0</v>
          </cell>
        </row>
        <row r="2771">
          <cell r="A2771">
            <v>200702003</v>
          </cell>
          <cell r="B2771">
            <v>38353</v>
          </cell>
          <cell r="C2771">
            <v>708335</v>
          </cell>
          <cell r="D2771">
            <v>615031</v>
          </cell>
          <cell r="E2771">
            <v>93304</v>
          </cell>
          <cell r="F2771">
            <v>6675957</v>
          </cell>
          <cell r="G2771">
            <v>0</v>
          </cell>
          <cell r="H2771">
            <v>124823</v>
          </cell>
          <cell r="I2771">
            <v>123433</v>
          </cell>
          <cell r="J2771" t="b">
            <v>0</v>
          </cell>
        </row>
        <row r="2772">
          <cell r="A2772">
            <v>200702003</v>
          </cell>
          <cell r="B2772">
            <v>38718</v>
          </cell>
          <cell r="C2772">
            <v>1134980</v>
          </cell>
          <cell r="D2772">
            <v>954140</v>
          </cell>
          <cell r="E2772">
            <v>180840</v>
          </cell>
          <cell r="F2772">
            <v>8675773</v>
          </cell>
          <cell r="G2772">
            <v>0</v>
          </cell>
          <cell r="H2772">
            <v>155768</v>
          </cell>
          <cell r="I2772">
            <v>156086</v>
          </cell>
          <cell r="J2772" t="b">
            <v>0</v>
          </cell>
        </row>
        <row r="2773">
          <cell r="A2773">
            <v>200702003</v>
          </cell>
          <cell r="B2773">
            <v>39083</v>
          </cell>
          <cell r="C2773">
            <v>1220642</v>
          </cell>
          <cell r="D2773">
            <v>939723</v>
          </cell>
          <cell r="E2773">
            <v>280918</v>
          </cell>
          <cell r="F2773">
            <v>10602805</v>
          </cell>
          <cell r="G2773">
            <v>0</v>
          </cell>
          <cell r="H2773">
            <v>182652</v>
          </cell>
          <cell r="I2773">
            <v>180878</v>
          </cell>
          <cell r="J2773" t="b">
            <v>0</v>
          </cell>
        </row>
        <row r="2774">
          <cell r="A2774">
            <v>200711001</v>
          </cell>
          <cell r="B2774">
            <v>38322</v>
          </cell>
          <cell r="C2774">
            <v>87593</v>
          </cell>
          <cell r="D2774">
            <v>72807</v>
          </cell>
          <cell r="E2774">
            <v>14785</v>
          </cell>
          <cell r="F2774">
            <v>36640</v>
          </cell>
          <cell r="G2774">
            <v>17368</v>
          </cell>
          <cell r="H2774">
            <v>3688</v>
          </cell>
          <cell r="I2774">
            <v>3816</v>
          </cell>
          <cell r="J2774" t="b">
            <v>1</v>
          </cell>
        </row>
        <row r="2775">
          <cell r="A2775">
            <v>200711001</v>
          </cell>
          <cell r="B2775">
            <v>38687</v>
          </cell>
          <cell r="C2775">
            <v>130143</v>
          </cell>
          <cell r="D2775">
            <v>114846</v>
          </cell>
          <cell r="E2775">
            <v>27158</v>
          </cell>
          <cell r="F2775">
            <v>176949</v>
          </cell>
          <cell r="G2775">
            <v>119273</v>
          </cell>
          <cell r="H2775">
            <v>12982</v>
          </cell>
          <cell r="I2775">
            <v>15981</v>
          </cell>
          <cell r="J2775" t="b">
            <v>1</v>
          </cell>
        </row>
        <row r="2776">
          <cell r="A2776">
            <v>200711001</v>
          </cell>
          <cell r="B2776">
            <v>39052</v>
          </cell>
          <cell r="C2776">
            <v>262500</v>
          </cell>
          <cell r="D2776">
            <v>225004</v>
          </cell>
          <cell r="E2776">
            <v>37491</v>
          </cell>
          <cell r="F2776">
            <v>277155</v>
          </cell>
          <cell r="G2776">
            <v>117426</v>
          </cell>
          <cell r="H2776">
            <v>6100</v>
          </cell>
          <cell r="I2776">
            <v>10648</v>
          </cell>
          <cell r="J2776" t="b">
            <v>0</v>
          </cell>
        </row>
        <row r="2777">
          <cell r="A2777">
            <v>200804002</v>
          </cell>
          <cell r="B2777">
            <v>38777</v>
          </cell>
          <cell r="C2777">
            <v>126356</v>
          </cell>
          <cell r="D2777">
            <v>64393</v>
          </cell>
          <cell r="E2777">
            <v>10000</v>
          </cell>
          <cell r="F2777">
            <v>277094</v>
          </cell>
          <cell r="G2777">
            <v>163685</v>
          </cell>
          <cell r="H2777">
            <v>56794</v>
          </cell>
          <cell r="I2777">
            <v>56900</v>
          </cell>
          <cell r="J2777" t="b">
            <v>0</v>
          </cell>
        </row>
        <row r="2778">
          <cell r="A2778">
            <v>200804002</v>
          </cell>
          <cell r="B2778">
            <v>39142</v>
          </cell>
          <cell r="C2778">
            <v>245423</v>
          </cell>
          <cell r="D2778">
            <v>135304</v>
          </cell>
          <cell r="E2778">
            <v>10000</v>
          </cell>
          <cell r="F2778">
            <v>402287</v>
          </cell>
          <cell r="G2778">
            <v>248482</v>
          </cell>
          <cell r="H2778">
            <v>81495</v>
          </cell>
          <cell r="I2778">
            <v>81601</v>
          </cell>
          <cell r="J2778" t="b">
            <v>0</v>
          </cell>
        </row>
        <row r="2779">
          <cell r="A2779">
            <v>200804002</v>
          </cell>
          <cell r="B2779">
            <v>39508</v>
          </cell>
          <cell r="C2779">
            <v>309824</v>
          </cell>
          <cell r="D2779">
            <v>136671</v>
          </cell>
          <cell r="E2779">
            <v>173152</v>
          </cell>
          <cell r="F2779">
            <v>568930</v>
          </cell>
          <cell r="G2779">
            <v>380013</v>
          </cell>
          <cell r="H2779">
            <v>106940</v>
          </cell>
          <cell r="I2779">
            <v>107292</v>
          </cell>
          <cell r="J2779" t="b">
            <v>0</v>
          </cell>
        </row>
        <row r="2780">
          <cell r="A2780">
            <v>200109002</v>
          </cell>
          <cell r="B2780">
            <v>39508</v>
          </cell>
          <cell r="C2780">
            <v>87297004</v>
          </cell>
          <cell r="D2780">
            <v>78092316</v>
          </cell>
          <cell r="E2780">
            <v>9204688</v>
          </cell>
          <cell r="F2780">
            <v>57011935</v>
          </cell>
          <cell r="G2780">
            <v>1226827</v>
          </cell>
          <cell r="H2780">
            <v>3827978</v>
          </cell>
          <cell r="I2780">
            <v>2367831</v>
          </cell>
          <cell r="J2780" t="b">
            <v>1</v>
          </cell>
        </row>
        <row r="2781">
          <cell r="A2781">
            <v>200205021</v>
          </cell>
          <cell r="B2781">
            <v>38777</v>
          </cell>
          <cell r="C2781">
            <v>3980996</v>
          </cell>
          <cell r="D2781">
            <v>2706811</v>
          </cell>
          <cell r="E2781">
            <v>1274185</v>
          </cell>
          <cell r="F2781">
            <v>10607065</v>
          </cell>
          <cell r="G2781">
            <v>146657</v>
          </cell>
          <cell r="H2781">
            <v>373491</v>
          </cell>
          <cell r="I2781">
            <v>374835</v>
          </cell>
          <cell r="J2781" t="b">
            <v>0</v>
          </cell>
        </row>
        <row r="2782">
          <cell r="A2782">
            <v>200205021</v>
          </cell>
          <cell r="B2782">
            <v>39142</v>
          </cell>
          <cell r="C2782">
            <v>4039432</v>
          </cell>
          <cell r="D2782">
            <v>2539842</v>
          </cell>
          <cell r="E2782">
            <v>1499590</v>
          </cell>
          <cell r="F2782">
            <v>11127467</v>
          </cell>
          <cell r="G2782">
            <v>162351</v>
          </cell>
          <cell r="H2782">
            <v>394497</v>
          </cell>
          <cell r="I2782">
            <v>403785</v>
          </cell>
          <cell r="J2782" t="b">
            <v>0</v>
          </cell>
        </row>
        <row r="2783">
          <cell r="A2783">
            <v>200205021</v>
          </cell>
          <cell r="B2783">
            <v>39508</v>
          </cell>
          <cell r="C2783">
            <v>4056468</v>
          </cell>
          <cell r="D2783">
            <v>2539842</v>
          </cell>
          <cell r="E2783">
            <v>1702612</v>
          </cell>
          <cell r="F2783">
            <v>10933108</v>
          </cell>
          <cell r="G2783">
            <v>156465</v>
          </cell>
          <cell r="H2783">
            <v>338402</v>
          </cell>
          <cell r="I2783">
            <v>358087</v>
          </cell>
          <cell r="J2783" t="b">
            <v>0</v>
          </cell>
        </row>
        <row r="2784">
          <cell r="A2784">
            <v>200205029</v>
          </cell>
          <cell r="B2784">
            <v>39508</v>
          </cell>
          <cell r="C2784">
            <v>3654715</v>
          </cell>
          <cell r="D2784">
            <v>1981759</v>
          </cell>
          <cell r="E2784">
            <v>1672956</v>
          </cell>
          <cell r="F2784">
            <v>570481</v>
          </cell>
          <cell r="G2784">
            <v>9534</v>
          </cell>
          <cell r="H2784">
            <v>155177</v>
          </cell>
          <cell r="I2784">
            <v>125051</v>
          </cell>
          <cell r="J2784" t="b">
            <v>0</v>
          </cell>
        </row>
        <row r="2785">
          <cell r="A2785">
            <v>199107001</v>
          </cell>
          <cell r="B2785">
            <v>39114</v>
          </cell>
          <cell r="C2785">
            <v>226544</v>
          </cell>
          <cell r="D2785">
            <v>188189</v>
          </cell>
          <cell r="E2785">
            <v>38354</v>
          </cell>
          <cell r="F2785">
            <v>850956</v>
          </cell>
          <cell r="G2785">
            <v>687555</v>
          </cell>
          <cell r="H2785">
            <v>4306</v>
          </cell>
          <cell r="I2785">
            <v>1924</v>
          </cell>
          <cell r="J2785" t="b">
            <v>0</v>
          </cell>
        </row>
        <row r="2786">
          <cell r="A2786">
            <v>199107001</v>
          </cell>
          <cell r="B2786">
            <v>39479</v>
          </cell>
          <cell r="C2786">
            <v>226753</v>
          </cell>
          <cell r="D2786">
            <v>186475</v>
          </cell>
          <cell r="E2786">
            <v>40278</v>
          </cell>
          <cell r="F2786">
            <v>894011</v>
          </cell>
          <cell r="G2786">
            <v>659945</v>
          </cell>
          <cell r="H2786">
            <v>-2420</v>
          </cell>
          <cell r="I2786">
            <v>4019</v>
          </cell>
          <cell r="J2786" t="b">
            <v>0</v>
          </cell>
        </row>
        <row r="2787">
          <cell r="A2787">
            <v>200404007</v>
          </cell>
          <cell r="B2787">
            <v>39508</v>
          </cell>
          <cell r="C2787">
            <v>1014845</v>
          </cell>
          <cell r="D2787">
            <v>885887</v>
          </cell>
          <cell r="E2787">
            <v>128958</v>
          </cell>
          <cell r="F2787">
            <v>2541961</v>
          </cell>
          <cell r="G2787">
            <v>101848</v>
          </cell>
          <cell r="H2787">
            <v>579149</v>
          </cell>
          <cell r="I2787">
            <v>15912</v>
          </cell>
          <cell r="J2787" t="b">
            <v>0</v>
          </cell>
        </row>
        <row r="2788">
          <cell r="A2788">
            <v>200611004</v>
          </cell>
          <cell r="B2788">
            <v>39479</v>
          </cell>
          <cell r="C2788">
            <v>287391</v>
          </cell>
          <cell r="D2788">
            <v>258138</v>
          </cell>
          <cell r="E2788">
            <v>29253</v>
          </cell>
          <cell r="F2788">
            <v>917300</v>
          </cell>
          <cell r="G2788">
            <v>62840</v>
          </cell>
          <cell r="H2788">
            <v>5822</v>
          </cell>
          <cell r="I2788">
            <v>7318</v>
          </cell>
          <cell r="J2788" t="b">
            <v>1</v>
          </cell>
        </row>
        <row r="2789">
          <cell r="A2789">
            <v>200205036</v>
          </cell>
          <cell r="B2789">
            <v>39508</v>
          </cell>
          <cell r="C2789">
            <v>1360914</v>
          </cell>
          <cell r="D2789">
            <v>1086427</v>
          </cell>
          <cell r="E2789">
            <v>274487</v>
          </cell>
          <cell r="F2789">
            <v>2527709</v>
          </cell>
          <cell r="G2789">
            <v>1386659</v>
          </cell>
          <cell r="H2789">
            <v>98957</v>
          </cell>
          <cell r="I2789">
            <v>106754</v>
          </cell>
          <cell r="J2789" t="b">
            <v>0</v>
          </cell>
        </row>
        <row r="2790">
          <cell r="A2790">
            <v>200202011</v>
          </cell>
          <cell r="B2790">
            <v>39508</v>
          </cell>
          <cell r="C2790">
            <v>2786113</v>
          </cell>
          <cell r="D2790">
            <v>804841</v>
          </cell>
          <cell r="E2790">
            <v>1981272</v>
          </cell>
          <cell r="F2790">
            <v>3722434</v>
          </cell>
          <cell r="G2790">
            <v>1901589</v>
          </cell>
          <cell r="H2790">
            <v>254207</v>
          </cell>
          <cell r="I2790">
            <v>263297</v>
          </cell>
          <cell r="J2790" t="b">
            <v>0</v>
          </cell>
        </row>
        <row r="2791">
          <cell r="A2791">
            <v>200205025</v>
          </cell>
          <cell r="B2791">
            <v>39508</v>
          </cell>
          <cell r="C2791">
            <v>382543</v>
          </cell>
          <cell r="D2791">
            <v>175578</v>
          </cell>
          <cell r="E2791">
            <v>206965</v>
          </cell>
          <cell r="F2791">
            <v>319064</v>
          </cell>
          <cell r="G2791">
            <v>288690</v>
          </cell>
          <cell r="H2791">
            <v>26622</v>
          </cell>
          <cell r="I2791">
            <v>33454</v>
          </cell>
          <cell r="J2791" t="b">
            <v>0</v>
          </cell>
        </row>
        <row r="2792">
          <cell r="A2792">
            <v>198904003</v>
          </cell>
          <cell r="B2792">
            <v>39508</v>
          </cell>
          <cell r="C2792">
            <v>3183023</v>
          </cell>
          <cell r="D2792">
            <v>1181657</v>
          </cell>
          <cell r="E2792">
            <v>2001365</v>
          </cell>
          <cell r="F2792">
            <v>4283013</v>
          </cell>
          <cell r="G2792">
            <v>2604348</v>
          </cell>
          <cell r="H2792">
            <v>280469</v>
          </cell>
          <cell r="I2792">
            <v>284445</v>
          </cell>
          <cell r="J2792" t="b">
            <v>0</v>
          </cell>
        </row>
        <row r="2793">
          <cell r="A2793">
            <v>199311001</v>
          </cell>
          <cell r="B2793">
            <v>39508</v>
          </cell>
          <cell r="C2793">
            <v>2689801</v>
          </cell>
          <cell r="D2793">
            <v>1395070</v>
          </cell>
          <cell r="E2793">
            <v>1294731</v>
          </cell>
          <cell r="F2793">
            <v>5730716</v>
          </cell>
          <cell r="G2793">
            <v>2213979</v>
          </cell>
          <cell r="H2793">
            <v>510648</v>
          </cell>
          <cell r="I2793">
            <v>520259</v>
          </cell>
          <cell r="J2793" t="b">
            <v>0</v>
          </cell>
        </row>
        <row r="2794">
          <cell r="A2794">
            <v>199204001</v>
          </cell>
          <cell r="B2794">
            <v>39508</v>
          </cell>
          <cell r="C2794">
            <v>5725479</v>
          </cell>
          <cell r="D2794">
            <v>3676528</v>
          </cell>
          <cell r="E2794">
            <v>2048951</v>
          </cell>
          <cell r="F2794">
            <v>6946922</v>
          </cell>
          <cell r="G2794">
            <v>2065712</v>
          </cell>
          <cell r="H2794">
            <v>604687</v>
          </cell>
          <cell r="I2794">
            <v>626942</v>
          </cell>
          <cell r="J2794" t="b">
            <v>0</v>
          </cell>
        </row>
        <row r="2795">
          <cell r="A2795">
            <v>200004001</v>
          </cell>
          <cell r="B2795">
            <v>39508</v>
          </cell>
          <cell r="C2795">
            <v>64994</v>
          </cell>
          <cell r="D2795">
            <v>21637</v>
          </cell>
          <cell r="E2795">
            <v>43357</v>
          </cell>
          <cell r="F2795">
            <v>329849</v>
          </cell>
          <cell r="G2795">
            <v>294956</v>
          </cell>
          <cell r="H2795">
            <v>10572</v>
          </cell>
          <cell r="I2795">
            <v>11359</v>
          </cell>
          <cell r="J2795" t="b">
            <v>0</v>
          </cell>
        </row>
        <row r="2796">
          <cell r="A2796">
            <v>198007001</v>
          </cell>
          <cell r="B2796">
            <v>39508</v>
          </cell>
          <cell r="C2796">
            <v>24339784</v>
          </cell>
          <cell r="D2796">
            <v>7794162</v>
          </cell>
          <cell r="E2796">
            <v>16545622</v>
          </cell>
          <cell r="F2796">
            <v>39482637</v>
          </cell>
          <cell r="G2796">
            <v>1633691</v>
          </cell>
          <cell r="H2796">
            <v>1563630</v>
          </cell>
          <cell r="I2796">
            <v>1859295</v>
          </cell>
          <cell r="J2796" t="b">
            <v>0</v>
          </cell>
        </row>
        <row r="2797">
          <cell r="A2797">
            <v>200112001</v>
          </cell>
          <cell r="B2797">
            <v>38777</v>
          </cell>
          <cell r="C2797">
            <v>951402</v>
          </cell>
          <cell r="D2797">
            <v>497653</v>
          </cell>
          <cell r="E2797">
            <v>52500</v>
          </cell>
          <cell r="F2797">
            <v>3809530</v>
          </cell>
          <cell r="G2797">
            <v>91613</v>
          </cell>
          <cell r="H2797">
            <v>104595</v>
          </cell>
          <cell r="I2797">
            <v>180201</v>
          </cell>
          <cell r="J2797" t="b">
            <v>0</v>
          </cell>
        </row>
        <row r="2798">
          <cell r="A2798">
            <v>200702003</v>
          </cell>
          <cell r="B2798">
            <v>39448</v>
          </cell>
          <cell r="C2798">
            <v>1451653</v>
          </cell>
          <cell r="D2798">
            <v>1041814</v>
          </cell>
          <cell r="E2798">
            <v>409839</v>
          </cell>
          <cell r="F2798">
            <v>11668945</v>
          </cell>
          <cell r="G2798">
            <v>79059</v>
          </cell>
          <cell r="H2798">
            <v>128920</v>
          </cell>
          <cell r="I2798">
            <v>250820</v>
          </cell>
          <cell r="J2798" t="b">
            <v>0</v>
          </cell>
        </row>
        <row r="2799">
          <cell r="A2799">
            <v>198702001</v>
          </cell>
          <cell r="B2799">
            <v>39142</v>
          </cell>
          <cell r="C2799">
            <v>2760662</v>
          </cell>
          <cell r="D2799">
            <v>1478970</v>
          </cell>
          <cell r="E2799">
            <v>1281692</v>
          </cell>
          <cell r="F2799">
            <v>4132652</v>
          </cell>
          <cell r="G2799">
            <v>226877</v>
          </cell>
          <cell r="H2799">
            <v>166630</v>
          </cell>
          <cell r="I2799">
            <v>166909</v>
          </cell>
          <cell r="J2799" t="b">
            <v>0</v>
          </cell>
        </row>
        <row r="2800">
          <cell r="A2800">
            <v>198702001</v>
          </cell>
          <cell r="B2800">
            <v>39508</v>
          </cell>
          <cell r="C2800">
            <v>2761579</v>
          </cell>
          <cell r="D2800">
            <v>1394886</v>
          </cell>
          <cell r="E2800">
            <v>1366693</v>
          </cell>
          <cell r="F2800">
            <v>4208711</v>
          </cell>
          <cell r="G2800">
            <v>229809</v>
          </cell>
          <cell r="H2800">
            <v>166989</v>
          </cell>
          <cell r="I2800">
            <v>168878</v>
          </cell>
          <cell r="J2800" t="b">
            <v>0</v>
          </cell>
        </row>
        <row r="2801">
          <cell r="A2801">
            <v>200205001</v>
          </cell>
          <cell r="B2801">
            <v>38808</v>
          </cell>
          <cell r="C2801">
            <v>166119</v>
          </cell>
          <cell r="D2801">
            <v>112286</v>
          </cell>
          <cell r="E2801">
            <v>53834</v>
          </cell>
          <cell r="F2801">
            <v>446799</v>
          </cell>
          <cell r="G2801">
            <v>404959</v>
          </cell>
          <cell r="H2801">
            <v>14597</v>
          </cell>
          <cell r="I2801">
            <v>15507</v>
          </cell>
          <cell r="J2801" t="b">
            <v>0</v>
          </cell>
        </row>
        <row r="2802">
          <cell r="A2802">
            <v>200205001</v>
          </cell>
          <cell r="B2802">
            <v>39173</v>
          </cell>
          <cell r="C2802">
            <v>172120</v>
          </cell>
          <cell r="D2802">
            <v>116342</v>
          </cell>
          <cell r="E2802">
            <v>55778</v>
          </cell>
          <cell r="F2802">
            <v>465099</v>
          </cell>
          <cell r="G2802">
            <v>393669</v>
          </cell>
          <cell r="H2802">
            <v>8314</v>
          </cell>
          <cell r="I2802">
            <v>10165</v>
          </cell>
          <cell r="J2802" t="b">
            <v>0</v>
          </cell>
        </row>
        <row r="2803">
          <cell r="A2803">
            <v>200205001</v>
          </cell>
          <cell r="B2803">
            <v>39539</v>
          </cell>
          <cell r="C2803">
            <v>209847</v>
          </cell>
          <cell r="D2803">
            <v>135712</v>
          </cell>
          <cell r="E2803">
            <v>74135</v>
          </cell>
          <cell r="F2803">
            <v>559686</v>
          </cell>
          <cell r="G2803">
            <v>431881</v>
          </cell>
          <cell r="H2803">
            <v>20572</v>
          </cell>
          <cell r="I2803">
            <v>22217</v>
          </cell>
          <cell r="J2803" t="b">
            <v>0</v>
          </cell>
        </row>
        <row r="2804">
          <cell r="A2804">
            <v>197912089</v>
          </cell>
          <cell r="B2804">
            <v>39508</v>
          </cell>
          <cell r="C2804">
            <v>18031883</v>
          </cell>
          <cell r="D2804">
            <v>12201274</v>
          </cell>
          <cell r="E2804">
            <v>5830007</v>
          </cell>
          <cell r="F2804">
            <v>32809015</v>
          </cell>
          <cell r="G2804">
            <v>69089</v>
          </cell>
          <cell r="H2804">
            <v>1207402</v>
          </cell>
          <cell r="I2804">
            <v>1276058</v>
          </cell>
          <cell r="J2804" t="b">
            <v>0</v>
          </cell>
        </row>
        <row r="2805">
          <cell r="A2805">
            <v>200211012</v>
          </cell>
          <cell r="B2805">
            <v>38808</v>
          </cell>
          <cell r="C2805">
            <v>41805</v>
          </cell>
          <cell r="D2805">
            <v>6409</v>
          </cell>
          <cell r="E2805">
            <v>35396</v>
          </cell>
          <cell r="F2805">
            <v>133928</v>
          </cell>
          <cell r="G2805">
            <v>133430</v>
          </cell>
          <cell r="H2805">
            <v>327</v>
          </cell>
          <cell r="I2805">
            <v>143</v>
          </cell>
          <cell r="J2805" t="b">
            <v>0</v>
          </cell>
        </row>
        <row r="2806">
          <cell r="A2806">
            <v>200211012</v>
          </cell>
          <cell r="B2806">
            <v>39173</v>
          </cell>
          <cell r="C2806">
            <v>41527</v>
          </cell>
          <cell r="D2806">
            <v>6009</v>
          </cell>
          <cell r="E2806">
            <v>35517</v>
          </cell>
          <cell r="F2806">
            <v>164334</v>
          </cell>
          <cell r="G2806">
            <v>162834</v>
          </cell>
          <cell r="H2806">
            <v>597</v>
          </cell>
          <cell r="I2806">
            <v>407</v>
          </cell>
          <cell r="J2806" t="b">
            <v>0</v>
          </cell>
        </row>
        <row r="2807">
          <cell r="A2807">
            <v>200211012</v>
          </cell>
          <cell r="B2807">
            <v>39539</v>
          </cell>
          <cell r="C2807">
            <v>40270</v>
          </cell>
          <cell r="D2807">
            <v>4640</v>
          </cell>
          <cell r="E2807">
            <v>35630</v>
          </cell>
          <cell r="F2807">
            <v>180912</v>
          </cell>
          <cell r="G2807">
            <v>180354</v>
          </cell>
          <cell r="H2807">
            <v>429</v>
          </cell>
          <cell r="I2807">
            <v>291</v>
          </cell>
          <cell r="J2807" t="b">
            <v>0</v>
          </cell>
        </row>
        <row r="2808">
          <cell r="A2808">
            <v>200007002</v>
          </cell>
          <cell r="B2808">
            <v>39508</v>
          </cell>
          <cell r="C2808">
            <v>2085995</v>
          </cell>
          <cell r="D2808">
            <v>1238976</v>
          </cell>
          <cell r="E2808">
            <v>847019</v>
          </cell>
          <cell r="F2808">
            <v>2619678</v>
          </cell>
          <cell r="G2808">
            <v>389281</v>
          </cell>
          <cell r="H2808">
            <v>131873</v>
          </cell>
          <cell r="I2808">
            <v>128950</v>
          </cell>
          <cell r="J2808" t="b">
            <v>0</v>
          </cell>
        </row>
        <row r="2809">
          <cell r="A2809">
            <v>200611003</v>
          </cell>
          <cell r="B2809">
            <v>39508</v>
          </cell>
          <cell r="C2809">
            <v>121280</v>
          </cell>
          <cell r="D2809">
            <v>59222</v>
          </cell>
          <cell r="E2809">
            <v>62058</v>
          </cell>
          <cell r="F2809">
            <v>350981</v>
          </cell>
          <cell r="G2809">
            <v>350981</v>
          </cell>
          <cell r="H2809">
            <v>19891</v>
          </cell>
          <cell r="I2809">
            <v>20214</v>
          </cell>
          <cell r="J2809" t="b">
            <v>0</v>
          </cell>
        </row>
        <row r="2810">
          <cell r="A2810">
            <v>200203005</v>
          </cell>
          <cell r="B2810">
            <v>38596</v>
          </cell>
          <cell r="C2810">
            <v>3762765</v>
          </cell>
          <cell r="D2810">
            <v>1300595</v>
          </cell>
          <cell r="E2810">
            <v>2462170</v>
          </cell>
          <cell r="F2810">
            <v>7730052</v>
          </cell>
          <cell r="G2810">
            <v>51787</v>
          </cell>
          <cell r="H2810">
            <v>150538</v>
          </cell>
          <cell r="I2810">
            <v>216416</v>
          </cell>
          <cell r="J2810" t="b">
            <v>0</v>
          </cell>
        </row>
        <row r="2811">
          <cell r="A2811">
            <v>198002002</v>
          </cell>
          <cell r="B2811">
            <v>39508</v>
          </cell>
          <cell r="C2811">
            <v>4034878</v>
          </cell>
          <cell r="D2811">
            <v>1690684</v>
          </cell>
          <cell r="E2811">
            <v>2344194</v>
          </cell>
          <cell r="F2811">
            <v>11636269</v>
          </cell>
          <cell r="G2811">
            <v>9898866</v>
          </cell>
          <cell r="H2811">
            <v>193517</v>
          </cell>
          <cell r="I2811">
            <v>210471</v>
          </cell>
          <cell r="J2811" t="b">
            <v>0</v>
          </cell>
        </row>
        <row r="2812">
          <cell r="A2812">
            <v>198704001</v>
          </cell>
          <cell r="B2812">
            <v>39508</v>
          </cell>
          <cell r="C2812">
            <v>3705078</v>
          </cell>
          <cell r="D2812">
            <v>1850624</v>
          </cell>
          <cell r="E2812">
            <v>1854453</v>
          </cell>
          <cell r="F2812">
            <v>10076433</v>
          </cell>
          <cell r="G2812">
            <v>700623</v>
          </cell>
          <cell r="H2812">
            <v>487360</v>
          </cell>
          <cell r="I2812">
            <v>497509</v>
          </cell>
          <cell r="J2812" t="b">
            <v>0</v>
          </cell>
        </row>
        <row r="2813">
          <cell r="A2813">
            <v>200203003</v>
          </cell>
          <cell r="B2813">
            <v>38777</v>
          </cell>
          <cell r="C2813">
            <v>1242551</v>
          </cell>
          <cell r="D2813">
            <v>1088481</v>
          </cell>
          <cell r="E2813">
            <v>154070</v>
          </cell>
          <cell r="F2813">
            <v>1550206</v>
          </cell>
          <cell r="G2813">
            <v>583801</v>
          </cell>
          <cell r="H2813">
            <v>40904</v>
          </cell>
          <cell r="I2813">
            <v>23257</v>
          </cell>
          <cell r="J2813" t="b">
            <v>0</v>
          </cell>
        </row>
        <row r="2814">
          <cell r="A2814">
            <v>200203003</v>
          </cell>
          <cell r="B2814">
            <v>39142</v>
          </cell>
          <cell r="C2814">
            <v>2117357</v>
          </cell>
          <cell r="D2814">
            <v>2004769</v>
          </cell>
          <cell r="E2814">
            <v>172588</v>
          </cell>
          <cell r="F2814">
            <v>1429363</v>
          </cell>
          <cell r="G2814">
            <v>541208</v>
          </cell>
          <cell r="H2814">
            <v>45810</v>
          </cell>
          <cell r="I2814">
            <v>30698</v>
          </cell>
          <cell r="J2814" t="b">
            <v>0</v>
          </cell>
        </row>
        <row r="2815">
          <cell r="A2815">
            <v>200203003</v>
          </cell>
          <cell r="B2815">
            <v>39508</v>
          </cell>
          <cell r="C2815">
            <v>1696273</v>
          </cell>
          <cell r="D2815">
            <v>1498639</v>
          </cell>
          <cell r="E2815">
            <v>197633</v>
          </cell>
          <cell r="F2815">
            <v>2015155</v>
          </cell>
          <cell r="G2815">
            <v>668568</v>
          </cell>
          <cell r="H2815">
            <v>57713</v>
          </cell>
          <cell r="I2815">
            <v>37373</v>
          </cell>
          <cell r="J2815" t="b">
            <v>0</v>
          </cell>
        </row>
        <row r="2816">
          <cell r="A2816">
            <v>199202002</v>
          </cell>
          <cell r="B2816">
            <v>39508</v>
          </cell>
          <cell r="C2816">
            <v>2243319</v>
          </cell>
          <cell r="D2816">
            <v>1355811</v>
          </cell>
          <cell r="E2816">
            <v>887508</v>
          </cell>
          <cell r="F2816">
            <v>10124237</v>
          </cell>
          <cell r="G2816">
            <v>2226673</v>
          </cell>
          <cell r="H2816">
            <v>150492</v>
          </cell>
          <cell r="I2816">
            <v>164741</v>
          </cell>
          <cell r="J2816" t="b">
            <v>0</v>
          </cell>
        </row>
        <row r="2817">
          <cell r="A2817">
            <v>197912080</v>
          </cell>
          <cell r="B2817">
            <v>39508</v>
          </cell>
          <cell r="C2817">
            <v>27021000</v>
          </cell>
          <cell r="D2817">
            <v>15744000</v>
          </cell>
          <cell r="E2817">
            <v>11276000</v>
          </cell>
          <cell r="F2817">
            <v>53177000</v>
          </cell>
          <cell r="G2817">
            <v>25006000</v>
          </cell>
          <cell r="H2817">
            <v>2706000</v>
          </cell>
          <cell r="I2817">
            <v>2632000</v>
          </cell>
          <cell r="J2817" t="b">
            <v>0</v>
          </cell>
        </row>
        <row r="2818">
          <cell r="A2818">
            <v>200306003</v>
          </cell>
          <cell r="B2818">
            <v>39508</v>
          </cell>
          <cell r="C2818">
            <v>792572</v>
          </cell>
          <cell r="D2818">
            <v>229757</v>
          </cell>
          <cell r="E2818">
            <v>562815</v>
          </cell>
          <cell r="F2818">
            <v>1640391</v>
          </cell>
          <cell r="G2818">
            <v>1540272</v>
          </cell>
          <cell r="H2818">
            <v>247017</v>
          </cell>
          <cell r="I2818">
            <v>272186</v>
          </cell>
          <cell r="J2818" t="b">
            <v>0</v>
          </cell>
        </row>
        <row r="2819">
          <cell r="A2819">
            <v>199802002</v>
          </cell>
          <cell r="B2819">
            <v>38412</v>
          </cell>
          <cell r="C2819">
            <v>5182178</v>
          </cell>
          <cell r="D2819">
            <v>4977035</v>
          </cell>
          <cell r="E2819">
            <v>205178</v>
          </cell>
          <cell r="F2819">
            <v>2658773</v>
          </cell>
          <cell r="G2819">
            <v>319954</v>
          </cell>
          <cell r="H2819">
            <v>524246</v>
          </cell>
          <cell r="I2819">
            <v>219589</v>
          </cell>
          <cell r="J2819" t="b">
            <v>0</v>
          </cell>
        </row>
        <row r="2820">
          <cell r="A2820">
            <v>199802002</v>
          </cell>
          <cell r="B2820">
            <v>38777</v>
          </cell>
          <cell r="C2820">
            <v>581006</v>
          </cell>
          <cell r="D2820">
            <v>93389</v>
          </cell>
          <cell r="E2820">
            <v>487616</v>
          </cell>
          <cell r="F2820">
            <v>1984985</v>
          </cell>
          <cell r="G2820">
            <v>307425</v>
          </cell>
          <cell r="H2820">
            <v>176105</v>
          </cell>
          <cell r="I2820">
            <v>136539</v>
          </cell>
          <cell r="J2820" t="b">
            <v>0</v>
          </cell>
        </row>
        <row r="2821">
          <cell r="A2821">
            <v>199802002</v>
          </cell>
          <cell r="B2821">
            <v>39142</v>
          </cell>
          <cell r="C2821">
            <v>891656</v>
          </cell>
          <cell r="D2821">
            <v>348476</v>
          </cell>
          <cell r="E2821">
            <v>543180</v>
          </cell>
          <cell r="F2821">
            <v>1086256</v>
          </cell>
          <cell r="G2821">
            <v>299179</v>
          </cell>
          <cell r="H2821">
            <v>28888</v>
          </cell>
          <cell r="I2821">
            <v>30908</v>
          </cell>
          <cell r="J2821" t="b">
            <v>0</v>
          </cell>
        </row>
        <row r="2822">
          <cell r="A2822">
            <v>199802002</v>
          </cell>
          <cell r="B2822">
            <v>39508</v>
          </cell>
          <cell r="C2822">
            <v>679161</v>
          </cell>
          <cell r="D2822">
            <v>125758</v>
          </cell>
          <cell r="E2822">
            <v>553403</v>
          </cell>
          <cell r="F2822">
            <v>1685829</v>
          </cell>
          <cell r="G2822">
            <v>310118</v>
          </cell>
          <cell r="H2822">
            <v>11537</v>
          </cell>
          <cell r="I2822">
            <v>17221</v>
          </cell>
          <cell r="J2822" t="b">
            <v>0</v>
          </cell>
        </row>
        <row r="2823">
          <cell r="A2823">
            <v>197912082</v>
          </cell>
          <cell r="B2823">
            <v>39508</v>
          </cell>
          <cell r="C2823">
            <v>8186022</v>
          </cell>
          <cell r="D2823">
            <v>4114124</v>
          </cell>
          <cell r="E2823">
            <v>4071930</v>
          </cell>
          <cell r="F2823">
            <v>20253362</v>
          </cell>
          <cell r="G2823">
            <v>15367213</v>
          </cell>
          <cell r="H2823">
            <v>1787078</v>
          </cell>
          <cell r="I2823">
            <v>1843397</v>
          </cell>
          <cell r="J2823" t="b">
            <v>0</v>
          </cell>
        </row>
        <row r="2824">
          <cell r="A2824">
            <v>199912001</v>
          </cell>
          <cell r="B2824">
            <v>38777</v>
          </cell>
          <cell r="C2824">
            <v>4025330</v>
          </cell>
          <cell r="D2824">
            <v>3974685</v>
          </cell>
          <cell r="E2824">
            <v>50645</v>
          </cell>
          <cell r="F2824">
            <v>2941100</v>
          </cell>
          <cell r="G2824">
            <v>339546</v>
          </cell>
          <cell r="H2824">
            <v>114673</v>
          </cell>
          <cell r="I2824">
            <v>42286</v>
          </cell>
          <cell r="J2824" t="b">
            <v>0</v>
          </cell>
        </row>
        <row r="2825">
          <cell r="A2825">
            <v>199912001</v>
          </cell>
          <cell r="B2825">
            <v>39142</v>
          </cell>
          <cell r="C2825">
            <v>3908215</v>
          </cell>
          <cell r="D2825">
            <v>3717336</v>
          </cell>
          <cell r="E2825">
            <v>190879</v>
          </cell>
          <cell r="F2825">
            <v>5635986</v>
          </cell>
          <cell r="G2825">
            <v>569146</v>
          </cell>
          <cell r="H2825">
            <v>303066</v>
          </cell>
          <cell r="I2825">
            <v>256026</v>
          </cell>
          <cell r="J2825" t="b">
            <v>0</v>
          </cell>
        </row>
        <row r="2826">
          <cell r="A2826">
            <v>199912001</v>
          </cell>
          <cell r="B2826">
            <v>39508</v>
          </cell>
          <cell r="C2826">
            <v>3800985</v>
          </cell>
          <cell r="D2826">
            <v>3433323</v>
          </cell>
          <cell r="E2826">
            <v>367662</v>
          </cell>
          <cell r="F2826">
            <v>6109244</v>
          </cell>
          <cell r="G2826">
            <v>593027</v>
          </cell>
          <cell r="H2826">
            <v>353602</v>
          </cell>
          <cell r="I2826">
            <v>305799</v>
          </cell>
          <cell r="J2826" t="b">
            <v>0</v>
          </cell>
        </row>
        <row r="2827">
          <cell r="A2827">
            <v>197912091</v>
          </cell>
          <cell r="B2827">
            <v>39508</v>
          </cell>
          <cell r="C2827">
            <v>20696466</v>
          </cell>
          <cell r="D2827">
            <v>8481520</v>
          </cell>
          <cell r="E2827">
            <v>12214945</v>
          </cell>
          <cell r="F2827">
            <v>19432176</v>
          </cell>
          <cell r="G2827">
            <v>749457</v>
          </cell>
          <cell r="H2827">
            <v>240248</v>
          </cell>
          <cell r="I2827">
            <v>847771</v>
          </cell>
          <cell r="J2827" t="b">
            <v>0</v>
          </cell>
        </row>
        <row r="2828">
          <cell r="A2828">
            <v>198509004</v>
          </cell>
          <cell r="B2828">
            <v>39508</v>
          </cell>
          <cell r="C2828">
            <v>9928908</v>
          </cell>
          <cell r="D2828">
            <v>4435458</v>
          </cell>
          <cell r="E2828">
            <v>5493450</v>
          </cell>
          <cell r="F2828">
            <v>14661429</v>
          </cell>
          <cell r="G2828">
            <v>1565650</v>
          </cell>
          <cell r="H2828">
            <v>391596</v>
          </cell>
          <cell r="I2828">
            <v>425454</v>
          </cell>
          <cell r="J2828" t="b">
            <v>0</v>
          </cell>
        </row>
        <row r="2829">
          <cell r="A2829">
            <v>200211001</v>
          </cell>
          <cell r="B2829">
            <v>38169</v>
          </cell>
          <cell r="C2829">
            <v>167880</v>
          </cell>
          <cell r="D2829">
            <v>157174</v>
          </cell>
          <cell r="E2829">
            <v>10706</v>
          </cell>
          <cell r="F2829">
            <v>722112</v>
          </cell>
          <cell r="G2829">
            <v>88701</v>
          </cell>
          <cell r="H2829">
            <v>2969</v>
          </cell>
          <cell r="I2829">
            <v>722</v>
          </cell>
          <cell r="J2829" t="b">
            <v>0</v>
          </cell>
        </row>
        <row r="2830">
          <cell r="A2830">
            <v>200211001</v>
          </cell>
          <cell r="B2830">
            <v>38534</v>
          </cell>
          <cell r="C2830">
            <v>190467</v>
          </cell>
          <cell r="D2830">
            <v>179391</v>
          </cell>
          <cell r="E2830">
            <v>11076</v>
          </cell>
          <cell r="F2830">
            <v>705076</v>
          </cell>
          <cell r="G2830">
            <v>120639</v>
          </cell>
          <cell r="H2830">
            <v>4826</v>
          </cell>
          <cell r="I2830">
            <v>570</v>
          </cell>
          <cell r="J2830" t="b">
            <v>0</v>
          </cell>
        </row>
        <row r="2831">
          <cell r="A2831">
            <v>198411001</v>
          </cell>
          <cell r="B2831">
            <v>39508</v>
          </cell>
          <cell r="C2831">
            <v>7326114</v>
          </cell>
          <cell r="D2831">
            <v>3561439</v>
          </cell>
          <cell r="E2831">
            <v>3764675</v>
          </cell>
          <cell r="F2831">
            <v>11916756</v>
          </cell>
          <cell r="G2831">
            <v>11684151</v>
          </cell>
          <cell r="H2831">
            <v>834603</v>
          </cell>
          <cell r="I2831">
            <v>839870</v>
          </cell>
          <cell r="J2831" t="b">
            <v>0</v>
          </cell>
        </row>
        <row r="2832">
          <cell r="A2832">
            <v>197912058</v>
          </cell>
          <cell r="B2832">
            <v>39508</v>
          </cell>
          <cell r="C2832">
            <v>317601</v>
          </cell>
          <cell r="D2832">
            <v>112953</v>
          </cell>
          <cell r="E2832">
            <v>205187</v>
          </cell>
          <cell r="F2832">
            <v>773039</v>
          </cell>
          <cell r="G2832">
            <v>765458</v>
          </cell>
          <cell r="H2832">
            <v>9289</v>
          </cell>
          <cell r="I2832">
            <v>10514</v>
          </cell>
          <cell r="J2832" t="b">
            <v>0</v>
          </cell>
        </row>
        <row r="2833">
          <cell r="A2833">
            <v>199904001</v>
          </cell>
          <cell r="B2833">
            <v>39508</v>
          </cell>
          <cell r="C2833">
            <v>529483</v>
          </cell>
          <cell r="D2833">
            <v>112999</v>
          </cell>
          <cell r="E2833">
            <v>416484</v>
          </cell>
          <cell r="F2833">
            <v>724451</v>
          </cell>
          <cell r="G2833">
            <v>700635</v>
          </cell>
          <cell r="H2833">
            <v>40513</v>
          </cell>
          <cell r="I2833">
            <v>41960</v>
          </cell>
          <cell r="J2833" t="b">
            <v>0</v>
          </cell>
        </row>
        <row r="2834">
          <cell r="A2834">
            <v>200205005</v>
          </cell>
          <cell r="B2834">
            <v>38777</v>
          </cell>
          <cell r="C2834">
            <v>1299440</v>
          </cell>
          <cell r="D2834">
            <v>229914</v>
          </cell>
          <cell r="E2834">
            <v>1069525</v>
          </cell>
          <cell r="F2834">
            <v>853062</v>
          </cell>
          <cell r="G2834">
            <v>641173</v>
          </cell>
          <cell r="H2834">
            <v>349417</v>
          </cell>
          <cell r="I2834">
            <v>351702</v>
          </cell>
          <cell r="J2834" t="b">
            <v>0</v>
          </cell>
        </row>
        <row r="2835">
          <cell r="A2835">
            <v>200205005</v>
          </cell>
          <cell r="B2835">
            <v>39142</v>
          </cell>
          <cell r="C2835">
            <v>1526086</v>
          </cell>
          <cell r="D2835">
            <v>245880</v>
          </cell>
          <cell r="E2835">
            <v>1280205</v>
          </cell>
          <cell r="F2835">
            <v>925456</v>
          </cell>
          <cell r="G2835">
            <v>711301</v>
          </cell>
          <cell r="H2835">
            <v>359646</v>
          </cell>
          <cell r="I2835">
            <v>361903</v>
          </cell>
          <cell r="J2835" t="b">
            <v>0</v>
          </cell>
        </row>
        <row r="2836">
          <cell r="A2836">
            <v>200205005</v>
          </cell>
          <cell r="B2836">
            <v>39508</v>
          </cell>
          <cell r="C2836">
            <v>1755852</v>
          </cell>
          <cell r="D2836">
            <v>240618</v>
          </cell>
          <cell r="E2836">
            <v>1515233</v>
          </cell>
          <cell r="F2836">
            <v>1039194</v>
          </cell>
          <cell r="G2836">
            <v>810135</v>
          </cell>
          <cell r="H2836">
            <v>397193</v>
          </cell>
          <cell r="I2836">
            <v>404095</v>
          </cell>
          <cell r="J2836" t="b">
            <v>0</v>
          </cell>
        </row>
        <row r="2837">
          <cell r="A2837">
            <v>197912096</v>
          </cell>
          <cell r="B2837">
            <v>39508</v>
          </cell>
          <cell r="C2837">
            <v>9076882</v>
          </cell>
          <cell r="D2837">
            <v>5397087</v>
          </cell>
          <cell r="E2837">
            <v>3679795</v>
          </cell>
          <cell r="F2837">
            <v>27491444</v>
          </cell>
          <cell r="G2837">
            <v>21674616</v>
          </cell>
          <cell r="H2837">
            <v>1855365</v>
          </cell>
          <cell r="I2837">
            <v>1902013</v>
          </cell>
          <cell r="J2837" t="b">
            <v>0</v>
          </cell>
        </row>
        <row r="2838">
          <cell r="A2838">
            <v>198509003</v>
          </cell>
          <cell r="B2838">
            <v>39142</v>
          </cell>
          <cell r="C2838">
            <v>1085922</v>
          </cell>
          <cell r="D2838">
            <v>973924</v>
          </cell>
          <cell r="E2838">
            <v>111998</v>
          </cell>
          <cell r="F2838">
            <v>187575</v>
          </cell>
          <cell r="G2838">
            <v>187575</v>
          </cell>
          <cell r="H2838">
            <v>12356</v>
          </cell>
          <cell r="I2838">
            <v>8579</v>
          </cell>
          <cell r="J2838" t="b">
            <v>0</v>
          </cell>
        </row>
        <row r="2839">
          <cell r="A2839">
            <v>198509003</v>
          </cell>
          <cell r="B2839">
            <v>39508</v>
          </cell>
          <cell r="C2839">
            <v>1122321</v>
          </cell>
          <cell r="D2839">
            <v>1009090</v>
          </cell>
          <cell r="E2839">
            <v>113231</v>
          </cell>
          <cell r="F2839">
            <v>779009</v>
          </cell>
          <cell r="G2839">
            <v>779009</v>
          </cell>
          <cell r="H2839">
            <v>29538</v>
          </cell>
          <cell r="I2839">
            <v>22179</v>
          </cell>
          <cell r="J2839" t="b">
            <v>0</v>
          </cell>
        </row>
        <row r="2840">
          <cell r="A2840">
            <v>198706001</v>
          </cell>
          <cell r="B2840">
            <v>39508</v>
          </cell>
          <cell r="C2840">
            <v>974267</v>
          </cell>
          <cell r="D2840">
            <v>561731</v>
          </cell>
          <cell r="E2840">
            <v>412535</v>
          </cell>
          <cell r="F2840">
            <v>3068971</v>
          </cell>
          <cell r="G2840">
            <v>1230138</v>
          </cell>
          <cell r="H2840">
            <v>72571</v>
          </cell>
          <cell r="I2840">
            <v>80699</v>
          </cell>
          <cell r="J2840" t="b">
            <v>0</v>
          </cell>
        </row>
        <row r="2841">
          <cell r="A2841">
            <v>197912047</v>
          </cell>
          <cell r="B2841">
            <v>39508</v>
          </cell>
          <cell r="C2841">
            <v>11795018</v>
          </cell>
          <cell r="D2841">
            <v>7445722</v>
          </cell>
          <cell r="E2841">
            <v>4349290</v>
          </cell>
          <cell r="F2841">
            <v>39209191</v>
          </cell>
          <cell r="G2841">
            <v>6446738</v>
          </cell>
          <cell r="H2841">
            <v>1931890</v>
          </cell>
          <cell r="I2841">
            <v>1950567</v>
          </cell>
          <cell r="J2841" t="b">
            <v>0</v>
          </cell>
        </row>
        <row r="2842">
          <cell r="A2842">
            <v>197912065</v>
          </cell>
          <cell r="B2842">
            <v>39508</v>
          </cell>
          <cell r="C2842">
            <v>93306</v>
          </cell>
          <cell r="D2842">
            <v>13828</v>
          </cell>
          <cell r="E2842">
            <v>79478</v>
          </cell>
          <cell r="F2842">
            <v>193385</v>
          </cell>
          <cell r="G2842">
            <v>154375</v>
          </cell>
          <cell r="H2842">
            <v>-12121</v>
          </cell>
          <cell r="I2842">
            <v>-11726</v>
          </cell>
          <cell r="J2842" t="b">
            <v>0</v>
          </cell>
        </row>
        <row r="2843">
          <cell r="A2843">
            <v>197912054</v>
          </cell>
          <cell r="B2843">
            <v>39539</v>
          </cell>
          <cell r="C2843">
            <v>3129366</v>
          </cell>
          <cell r="D2843">
            <v>572059</v>
          </cell>
          <cell r="E2843">
            <v>2557308</v>
          </cell>
          <cell r="F2843">
            <v>4483623</v>
          </cell>
          <cell r="G2843">
            <v>722835</v>
          </cell>
          <cell r="H2843">
            <v>158689</v>
          </cell>
          <cell r="I2843">
            <v>174340</v>
          </cell>
          <cell r="J2843" t="b">
            <v>0</v>
          </cell>
        </row>
        <row r="2844">
          <cell r="A2844">
            <v>200211008</v>
          </cell>
          <cell r="B2844">
            <v>38777</v>
          </cell>
          <cell r="C2844">
            <v>4419316</v>
          </cell>
          <cell r="D2844">
            <v>4035779</v>
          </cell>
          <cell r="E2844">
            <v>383536</v>
          </cell>
          <cell r="F2844">
            <v>6495909</v>
          </cell>
          <cell r="G2844">
            <v>381554</v>
          </cell>
          <cell r="H2844">
            <v>116530</v>
          </cell>
          <cell r="I2844">
            <v>134357</v>
          </cell>
          <cell r="J2844" t="b">
            <v>0</v>
          </cell>
        </row>
        <row r="2845">
          <cell r="A2845">
            <v>200211008</v>
          </cell>
          <cell r="B2845">
            <v>39142</v>
          </cell>
          <cell r="C2845">
            <v>5315301</v>
          </cell>
          <cell r="D2845">
            <v>4839521</v>
          </cell>
          <cell r="E2845">
            <v>475779</v>
          </cell>
          <cell r="F2845">
            <v>6876504</v>
          </cell>
          <cell r="G2845">
            <v>445623</v>
          </cell>
          <cell r="H2845">
            <v>134308</v>
          </cell>
          <cell r="I2845">
            <v>164032</v>
          </cell>
          <cell r="J2845" t="b">
            <v>0</v>
          </cell>
        </row>
        <row r="2846">
          <cell r="A2846">
            <v>200211008</v>
          </cell>
          <cell r="B2846">
            <v>39508</v>
          </cell>
          <cell r="C2846">
            <v>5790321</v>
          </cell>
          <cell r="D2846">
            <v>5215871</v>
          </cell>
          <cell r="E2846">
            <v>574449</v>
          </cell>
          <cell r="F2846">
            <v>7971993</v>
          </cell>
          <cell r="G2846">
            <v>492924</v>
          </cell>
          <cell r="H2846">
            <v>131902</v>
          </cell>
          <cell r="I2846">
            <v>164072</v>
          </cell>
          <cell r="J2846" t="b">
            <v>0</v>
          </cell>
        </row>
        <row r="2847">
          <cell r="A2847">
            <v>199007001</v>
          </cell>
          <cell r="B2847">
            <v>39508</v>
          </cell>
          <cell r="C2847">
            <v>1177696</v>
          </cell>
          <cell r="D2847">
            <v>533154</v>
          </cell>
          <cell r="E2847">
            <v>644541</v>
          </cell>
          <cell r="F2847">
            <v>1888311</v>
          </cell>
          <cell r="G2847">
            <v>177766</v>
          </cell>
          <cell r="H2847">
            <v>30737</v>
          </cell>
          <cell r="I2847">
            <v>31022</v>
          </cell>
          <cell r="J2847" t="b">
            <v>0</v>
          </cell>
        </row>
        <row r="2848">
          <cell r="A2848">
            <v>197912100</v>
          </cell>
          <cell r="B2848">
            <v>38412</v>
          </cell>
          <cell r="C2848">
            <v>1160984</v>
          </cell>
          <cell r="D2848">
            <v>743708</v>
          </cell>
          <cell r="E2848">
            <v>417276</v>
          </cell>
          <cell r="F2848">
            <v>4970441</v>
          </cell>
          <cell r="H2848">
            <v>193890</v>
          </cell>
          <cell r="I2848">
            <v>177843</v>
          </cell>
          <cell r="J2848" t="b">
            <v>0</v>
          </cell>
        </row>
        <row r="2849">
          <cell r="A2849">
            <v>198809003</v>
          </cell>
          <cell r="B2849">
            <v>39142</v>
          </cell>
          <cell r="C2849">
            <v>384000</v>
          </cell>
          <cell r="D2849">
            <v>204000</v>
          </cell>
          <cell r="E2849">
            <v>180000</v>
          </cell>
          <cell r="F2849">
            <v>850000</v>
          </cell>
          <cell r="G2849">
            <v>42000</v>
          </cell>
          <cell r="H2849">
            <v>15000</v>
          </cell>
          <cell r="I2849">
            <v>22000</v>
          </cell>
          <cell r="J2849" t="b">
            <v>0</v>
          </cell>
        </row>
        <row r="2850">
          <cell r="A2850">
            <v>198809003</v>
          </cell>
          <cell r="B2850">
            <v>39508</v>
          </cell>
          <cell r="C2850">
            <v>444000</v>
          </cell>
          <cell r="D2850">
            <v>229000</v>
          </cell>
          <cell r="E2850">
            <v>215000</v>
          </cell>
          <cell r="F2850">
            <v>837000</v>
          </cell>
          <cell r="G2850">
            <v>45000</v>
          </cell>
          <cell r="H2850">
            <v>25000</v>
          </cell>
          <cell r="I2850">
            <v>38000</v>
          </cell>
          <cell r="J2850" t="b">
            <v>0</v>
          </cell>
        </row>
        <row r="2851">
          <cell r="A2851">
            <v>197912039</v>
          </cell>
          <cell r="B2851">
            <v>39508</v>
          </cell>
          <cell r="C2851">
            <v>45785368</v>
          </cell>
          <cell r="D2851">
            <v>44309421</v>
          </cell>
          <cell r="E2851">
            <v>1475947</v>
          </cell>
          <cell r="F2851">
            <v>30245154</v>
          </cell>
          <cell r="G2851">
            <v>16174500</v>
          </cell>
          <cell r="H2851">
            <v>661926</v>
          </cell>
          <cell r="I2851">
            <v>57899</v>
          </cell>
          <cell r="J2851" t="b">
            <v>0</v>
          </cell>
        </row>
        <row r="2852">
          <cell r="A2852">
            <v>198809003</v>
          </cell>
          <cell r="B2852">
            <v>38777</v>
          </cell>
          <cell r="C2852">
            <v>399000</v>
          </cell>
          <cell r="D2852">
            <v>236000</v>
          </cell>
          <cell r="E2852">
            <v>163000</v>
          </cell>
          <cell r="F2852">
            <v>1033000</v>
          </cell>
          <cell r="G2852">
            <v>48000</v>
          </cell>
          <cell r="H2852">
            <v>-8000</v>
          </cell>
          <cell r="I2852">
            <v>-12000</v>
          </cell>
          <cell r="J2852" t="b">
            <v>0</v>
          </cell>
        </row>
        <row r="2853">
          <cell r="A2853">
            <v>198502003</v>
          </cell>
          <cell r="B2853">
            <v>39508</v>
          </cell>
          <cell r="C2853">
            <v>265340815</v>
          </cell>
          <cell r="D2853">
            <v>154811646</v>
          </cell>
          <cell r="E2853">
            <v>110529168</v>
          </cell>
          <cell r="F2853">
            <v>231858254</v>
          </cell>
          <cell r="G2853">
            <v>1928390</v>
          </cell>
          <cell r="H2853">
            <v>19547121</v>
          </cell>
          <cell r="I2853">
            <v>21253767</v>
          </cell>
          <cell r="J2853" t="b">
            <v>0</v>
          </cell>
        </row>
        <row r="2854">
          <cell r="A2854">
            <v>197912061</v>
          </cell>
          <cell r="B2854">
            <v>39569</v>
          </cell>
          <cell r="C2854">
            <v>1754728</v>
          </cell>
          <cell r="D2854">
            <v>351632</v>
          </cell>
          <cell r="E2854">
            <v>1403096</v>
          </cell>
          <cell r="F2854">
            <v>4375281</v>
          </cell>
          <cell r="G2854">
            <v>1097687</v>
          </cell>
          <cell r="H2854">
            <v>103889</v>
          </cell>
          <cell r="I2854">
            <v>103135</v>
          </cell>
          <cell r="J2854" t="b">
            <v>0</v>
          </cell>
        </row>
        <row r="2855">
          <cell r="A2855">
            <v>198807001</v>
          </cell>
          <cell r="B2855">
            <v>38777</v>
          </cell>
          <cell r="C2855">
            <v>13683502</v>
          </cell>
          <cell r="D2855">
            <v>9111752</v>
          </cell>
          <cell r="E2855">
            <v>4571750</v>
          </cell>
          <cell r="F2855">
            <v>35334046</v>
          </cell>
          <cell r="G2855">
            <v>26733184</v>
          </cell>
          <cell r="H2855">
            <v>1060435</v>
          </cell>
          <cell r="I2855">
            <v>1101799</v>
          </cell>
          <cell r="J2855" t="b">
            <v>0</v>
          </cell>
        </row>
        <row r="2856">
          <cell r="A2856">
            <v>198807001</v>
          </cell>
          <cell r="B2856">
            <v>39142</v>
          </cell>
          <cell r="C2856">
            <v>14079835</v>
          </cell>
          <cell r="D2856">
            <v>8969342</v>
          </cell>
          <cell r="E2856">
            <v>5110494</v>
          </cell>
          <cell r="F2856">
            <v>35463357</v>
          </cell>
          <cell r="G2856">
            <v>721826</v>
          </cell>
          <cell r="H2856">
            <v>1091350</v>
          </cell>
          <cell r="I2856">
            <v>1130290</v>
          </cell>
          <cell r="J2856" t="b">
            <v>0</v>
          </cell>
        </row>
        <row r="2857">
          <cell r="A2857">
            <v>198807001</v>
          </cell>
          <cell r="B2857">
            <v>39508</v>
          </cell>
          <cell r="C2857">
            <v>14029855</v>
          </cell>
          <cell r="D2857">
            <v>7905507</v>
          </cell>
          <cell r="E2857">
            <v>6124348</v>
          </cell>
          <cell r="F2857">
            <v>40817740</v>
          </cell>
          <cell r="G2857">
            <v>916579</v>
          </cell>
          <cell r="H2857">
            <v>1289472</v>
          </cell>
          <cell r="I2857">
            <v>1369050</v>
          </cell>
          <cell r="J2857" t="b">
            <v>0</v>
          </cell>
        </row>
        <row r="2858">
          <cell r="A2858">
            <v>200611002</v>
          </cell>
          <cell r="B2858">
            <v>39356</v>
          </cell>
          <cell r="C2858">
            <v>1667491</v>
          </cell>
          <cell r="D2858">
            <v>1186578</v>
          </cell>
          <cell r="E2858">
            <v>480912</v>
          </cell>
          <cell r="F2858">
            <v>1175725</v>
          </cell>
          <cell r="G2858">
            <v>434072</v>
          </cell>
          <cell r="H2858">
            <v>164885</v>
          </cell>
          <cell r="I2858">
            <v>194492</v>
          </cell>
          <cell r="J2858" t="b">
            <v>0</v>
          </cell>
        </row>
        <row r="2859">
          <cell r="A2859">
            <v>199710002</v>
          </cell>
          <cell r="B2859">
            <v>39508</v>
          </cell>
          <cell r="C2859">
            <v>52772</v>
          </cell>
          <cell r="D2859">
            <v>27254</v>
          </cell>
          <cell r="E2859">
            <v>25518</v>
          </cell>
          <cell r="F2859">
            <v>77316</v>
          </cell>
          <cell r="G2859">
            <v>53195</v>
          </cell>
          <cell r="H2859">
            <v>-6458</v>
          </cell>
          <cell r="I2859">
            <v>-5114</v>
          </cell>
          <cell r="J2859" t="b">
            <v>0</v>
          </cell>
        </row>
        <row r="2860">
          <cell r="A2860">
            <v>197912095</v>
          </cell>
          <cell r="B2860">
            <v>39508</v>
          </cell>
          <cell r="C2860">
            <v>12408178</v>
          </cell>
          <cell r="D2860">
            <v>7715214</v>
          </cell>
          <cell r="E2860">
            <v>4692964</v>
          </cell>
          <cell r="F2860">
            <v>23925119</v>
          </cell>
          <cell r="G2860">
            <v>695485</v>
          </cell>
          <cell r="H2860">
            <v>992485</v>
          </cell>
          <cell r="I2860">
            <v>945911</v>
          </cell>
          <cell r="J2860" t="b">
            <v>0</v>
          </cell>
        </row>
        <row r="2861">
          <cell r="A2861">
            <v>200205020</v>
          </cell>
          <cell r="B2861">
            <v>39508</v>
          </cell>
          <cell r="C2861">
            <v>152682</v>
          </cell>
          <cell r="D2861">
            <v>71506</v>
          </cell>
          <cell r="E2861">
            <v>81176</v>
          </cell>
          <cell r="F2861">
            <v>353085</v>
          </cell>
          <cell r="G2861">
            <v>32065</v>
          </cell>
          <cell r="H2861">
            <v>-7463</v>
          </cell>
          <cell r="I2861">
            <v>6306</v>
          </cell>
          <cell r="J2861" t="b">
            <v>0</v>
          </cell>
        </row>
        <row r="2862">
          <cell r="A2862">
            <v>198312002</v>
          </cell>
          <cell r="B2862">
            <v>38657</v>
          </cell>
          <cell r="C2862">
            <v>673952</v>
          </cell>
          <cell r="D2862">
            <v>558661</v>
          </cell>
          <cell r="E2862">
            <v>115290</v>
          </cell>
          <cell r="F2862">
            <v>542793</v>
          </cell>
          <cell r="G2862">
            <v>515998</v>
          </cell>
          <cell r="H2862">
            <v>24230</v>
          </cell>
          <cell r="I2862">
            <v>12340</v>
          </cell>
          <cell r="J2862" t="b">
            <v>0</v>
          </cell>
        </row>
        <row r="2863">
          <cell r="A2863">
            <v>198312002</v>
          </cell>
          <cell r="B2863">
            <v>39022</v>
          </cell>
          <cell r="C2863">
            <v>509118</v>
          </cell>
          <cell r="D2863">
            <v>387200</v>
          </cell>
          <cell r="E2863">
            <v>121918</v>
          </cell>
          <cell r="F2863">
            <v>548029</v>
          </cell>
          <cell r="G2863">
            <v>480789</v>
          </cell>
          <cell r="H2863">
            <v>33580</v>
          </cell>
          <cell r="I2863">
            <v>27924</v>
          </cell>
          <cell r="J2863" t="b">
            <v>0</v>
          </cell>
        </row>
        <row r="2864">
          <cell r="A2864">
            <v>198312002</v>
          </cell>
          <cell r="B2864">
            <v>39387</v>
          </cell>
          <cell r="C2864">
            <v>374149</v>
          </cell>
          <cell r="D2864">
            <v>196165</v>
          </cell>
          <cell r="E2864">
            <v>177984</v>
          </cell>
          <cell r="F2864">
            <v>535310</v>
          </cell>
          <cell r="G2864">
            <v>483848</v>
          </cell>
          <cell r="H2864">
            <v>28983</v>
          </cell>
          <cell r="I2864">
            <v>110280</v>
          </cell>
          <cell r="J2864" t="b">
            <v>0</v>
          </cell>
        </row>
        <row r="2865">
          <cell r="A2865">
            <v>198610002</v>
          </cell>
          <cell r="B2865">
            <v>39142</v>
          </cell>
          <cell r="C2865">
            <v>1449715</v>
          </cell>
          <cell r="D2865">
            <v>348638</v>
          </cell>
          <cell r="E2865">
            <v>1102854</v>
          </cell>
          <cell r="F2865">
            <v>1767320</v>
          </cell>
          <cell r="G2865">
            <v>1272175</v>
          </cell>
          <cell r="H2865">
            <v>171313</v>
          </cell>
          <cell r="I2865">
            <v>198593</v>
          </cell>
          <cell r="J2865" t="b">
            <v>0</v>
          </cell>
        </row>
        <row r="2866">
          <cell r="A2866">
            <v>198610002</v>
          </cell>
          <cell r="B2866">
            <v>39508</v>
          </cell>
          <cell r="C2866">
            <v>1504587</v>
          </cell>
          <cell r="D2866">
            <v>314366</v>
          </cell>
          <cell r="E2866">
            <v>1190222</v>
          </cell>
          <cell r="F2866">
            <v>1719731</v>
          </cell>
          <cell r="G2866">
            <v>1260773</v>
          </cell>
          <cell r="H2866">
            <v>55202</v>
          </cell>
          <cell r="I2866">
            <v>83939</v>
          </cell>
          <cell r="J2866" t="b">
            <v>0</v>
          </cell>
        </row>
        <row r="2867">
          <cell r="A2867">
            <v>197912010</v>
          </cell>
          <cell r="B2867">
            <v>39508</v>
          </cell>
          <cell r="C2867">
            <v>3177704</v>
          </cell>
          <cell r="D2867">
            <v>433355</v>
          </cell>
          <cell r="E2867">
            <v>2744348</v>
          </cell>
          <cell r="F2867">
            <v>4083758</v>
          </cell>
          <cell r="G2867">
            <v>144035</v>
          </cell>
          <cell r="H2867">
            <v>62612</v>
          </cell>
          <cell r="I2867">
            <v>262546</v>
          </cell>
          <cell r="J2867" t="b">
            <v>0</v>
          </cell>
        </row>
        <row r="2868">
          <cell r="A2868">
            <v>198302003</v>
          </cell>
          <cell r="B2868">
            <v>39569</v>
          </cell>
          <cell r="C2868">
            <v>237808</v>
          </cell>
          <cell r="D2868">
            <v>214378</v>
          </cell>
          <cell r="E2868">
            <v>23430</v>
          </cell>
          <cell r="F2868">
            <v>722570</v>
          </cell>
          <cell r="G2868">
            <v>34070</v>
          </cell>
          <cell r="H2868">
            <v>2173</v>
          </cell>
          <cell r="I2868">
            <v>683</v>
          </cell>
          <cell r="J2868" t="b">
            <v>0</v>
          </cell>
        </row>
        <row r="2869">
          <cell r="A2869">
            <v>197912093</v>
          </cell>
          <cell r="B2869">
            <v>39508</v>
          </cell>
          <cell r="C2869">
            <v>6340677</v>
          </cell>
          <cell r="D2869">
            <v>3566484</v>
          </cell>
          <cell r="E2869">
            <v>2774193</v>
          </cell>
          <cell r="F2869">
            <v>14318941</v>
          </cell>
          <cell r="G2869">
            <v>7571371</v>
          </cell>
          <cell r="H2869">
            <v>975586</v>
          </cell>
          <cell r="I2869">
            <v>937193</v>
          </cell>
          <cell r="J2869" t="b">
            <v>0</v>
          </cell>
        </row>
        <row r="2870">
          <cell r="A2870">
            <v>198610001</v>
          </cell>
          <cell r="B2870">
            <v>39508</v>
          </cell>
          <cell r="C2870">
            <v>812174</v>
          </cell>
          <cell r="D2870">
            <v>253959</v>
          </cell>
          <cell r="E2870">
            <v>558215</v>
          </cell>
          <cell r="F2870">
            <v>1993488</v>
          </cell>
          <cell r="G2870">
            <v>1111564</v>
          </cell>
          <cell r="H2870">
            <v>122755</v>
          </cell>
          <cell r="I2870">
            <v>128243</v>
          </cell>
          <cell r="J2870" t="b">
            <v>0</v>
          </cell>
        </row>
        <row r="2871">
          <cell r="A2871">
            <v>199307001</v>
          </cell>
          <cell r="B2871">
            <v>38777</v>
          </cell>
          <cell r="C2871">
            <v>7293196</v>
          </cell>
          <cell r="D2871">
            <v>4828900</v>
          </cell>
          <cell r="E2871">
            <v>2464296</v>
          </cell>
          <cell r="F2871">
            <v>3028430</v>
          </cell>
          <cell r="G2871">
            <v>2152894</v>
          </cell>
          <cell r="H2871">
            <v>185227</v>
          </cell>
          <cell r="I2871">
            <v>289448</v>
          </cell>
          <cell r="J2871" t="b">
            <v>0</v>
          </cell>
        </row>
        <row r="2872">
          <cell r="A2872">
            <v>199307001</v>
          </cell>
          <cell r="B2872">
            <v>39142</v>
          </cell>
          <cell r="C2872">
            <v>7126371</v>
          </cell>
          <cell r="D2872">
            <v>4568855</v>
          </cell>
          <cell r="E2872">
            <v>2557515</v>
          </cell>
          <cell r="F2872">
            <v>3212488</v>
          </cell>
          <cell r="G2872">
            <v>2270075</v>
          </cell>
          <cell r="H2872">
            <v>392804</v>
          </cell>
          <cell r="I2872">
            <v>281690</v>
          </cell>
          <cell r="J2872" t="b">
            <v>0</v>
          </cell>
        </row>
        <row r="2873">
          <cell r="A2873">
            <v>199307001</v>
          </cell>
          <cell r="B2873">
            <v>39508</v>
          </cell>
          <cell r="C2873">
            <v>6917451</v>
          </cell>
          <cell r="D2873">
            <v>4183079</v>
          </cell>
          <cell r="E2873">
            <v>2734372</v>
          </cell>
          <cell r="F2873">
            <v>3446610</v>
          </cell>
          <cell r="G2873">
            <v>2209694</v>
          </cell>
          <cell r="H2873">
            <v>418434</v>
          </cell>
          <cell r="I2873">
            <v>320060</v>
          </cell>
          <cell r="J2873" t="b">
            <v>0</v>
          </cell>
        </row>
        <row r="2874">
          <cell r="A2874">
            <v>198303002</v>
          </cell>
          <cell r="B2874">
            <v>39569</v>
          </cell>
          <cell r="C2874">
            <v>334838</v>
          </cell>
          <cell r="D2874">
            <v>46692</v>
          </cell>
          <cell r="E2874">
            <v>288146</v>
          </cell>
          <cell r="F2874">
            <v>477751</v>
          </cell>
          <cell r="G2874">
            <v>476676</v>
          </cell>
          <cell r="H2874">
            <v>6048</v>
          </cell>
          <cell r="I2874">
            <v>8905</v>
          </cell>
          <cell r="J2874" t="b">
            <v>0</v>
          </cell>
        </row>
        <row r="2875">
          <cell r="A2875">
            <v>200806001</v>
          </cell>
          <cell r="B2875">
            <v>38718</v>
          </cell>
          <cell r="C2875">
            <v>2092547</v>
          </cell>
          <cell r="D2875">
            <v>739536</v>
          </cell>
          <cell r="E2875">
            <v>1299313</v>
          </cell>
          <cell r="F2875">
            <v>8667559</v>
          </cell>
          <cell r="G2875">
            <v>8880</v>
          </cell>
          <cell r="H2875">
            <v>260907</v>
          </cell>
          <cell r="I2875">
            <v>262912</v>
          </cell>
          <cell r="J2875" t="b">
            <v>0</v>
          </cell>
        </row>
        <row r="2876">
          <cell r="A2876">
            <v>200806001</v>
          </cell>
          <cell r="B2876">
            <v>39083</v>
          </cell>
          <cell r="C2876">
            <v>2215900</v>
          </cell>
          <cell r="D2876">
            <v>755970</v>
          </cell>
          <cell r="E2876">
            <v>1459930</v>
          </cell>
          <cell r="F2876">
            <v>9300280</v>
          </cell>
          <cell r="G2876">
            <v>8640</v>
          </cell>
          <cell r="H2876">
            <v>327231</v>
          </cell>
          <cell r="I2876">
            <v>327316</v>
          </cell>
          <cell r="J2876" t="b">
            <v>0</v>
          </cell>
        </row>
        <row r="2877">
          <cell r="A2877">
            <v>200806001</v>
          </cell>
          <cell r="B2877">
            <v>39448</v>
          </cell>
          <cell r="C2877">
            <v>2419185</v>
          </cell>
          <cell r="D2877">
            <v>795414</v>
          </cell>
          <cell r="E2877">
            <v>1623771</v>
          </cell>
          <cell r="F2877">
            <v>9776921</v>
          </cell>
          <cell r="G2877">
            <v>3762</v>
          </cell>
          <cell r="H2877">
            <v>294244</v>
          </cell>
          <cell r="I2877">
            <v>336711</v>
          </cell>
          <cell r="J2877" t="b">
            <v>0</v>
          </cell>
        </row>
        <row r="2878">
          <cell r="A2878">
            <v>200202013</v>
          </cell>
          <cell r="B2878">
            <v>39264</v>
          </cell>
          <cell r="C2878">
            <v>574893</v>
          </cell>
          <cell r="D2878">
            <v>478353</v>
          </cell>
          <cell r="E2878">
            <v>96539</v>
          </cell>
          <cell r="F2878">
            <v>1163437</v>
          </cell>
          <cell r="G2878">
            <v>578010</v>
          </cell>
          <cell r="H2878">
            <v>801</v>
          </cell>
          <cell r="I2878">
            <v>-38823</v>
          </cell>
          <cell r="J2878" t="b">
            <v>0</v>
          </cell>
        </row>
        <row r="2879">
          <cell r="A2879">
            <v>198307006</v>
          </cell>
          <cell r="B2879">
            <v>39508</v>
          </cell>
          <cell r="C2879">
            <v>5886401</v>
          </cell>
          <cell r="D2879">
            <v>4139608</v>
          </cell>
          <cell r="E2879">
            <v>1746793</v>
          </cell>
          <cell r="F2879">
            <v>11733450</v>
          </cell>
          <cell r="G2879">
            <v>106437</v>
          </cell>
          <cell r="H2879">
            <v>224969</v>
          </cell>
          <cell r="I2879">
            <v>224108</v>
          </cell>
          <cell r="J2879" t="b">
            <v>0</v>
          </cell>
        </row>
        <row r="2880">
          <cell r="A2880">
            <v>200202009</v>
          </cell>
          <cell r="B2880">
            <v>39508</v>
          </cell>
          <cell r="C2880">
            <v>109242</v>
          </cell>
          <cell r="D2880">
            <v>42555</v>
          </cell>
          <cell r="E2880">
            <v>66687</v>
          </cell>
          <cell r="F2880">
            <v>426509</v>
          </cell>
          <cell r="G2880">
            <v>426509</v>
          </cell>
          <cell r="H2880">
            <v>42458</v>
          </cell>
          <cell r="I2880">
            <v>41668</v>
          </cell>
          <cell r="J2880" t="b">
            <v>0</v>
          </cell>
        </row>
        <row r="2881">
          <cell r="A2881">
            <v>199106001</v>
          </cell>
          <cell r="B2881">
            <v>38838</v>
          </cell>
          <cell r="C2881">
            <v>2431448</v>
          </cell>
          <cell r="D2881">
            <v>1126516</v>
          </cell>
          <cell r="E2881">
            <v>1304932</v>
          </cell>
          <cell r="F2881">
            <v>8748892</v>
          </cell>
          <cell r="G2881">
            <v>3852</v>
          </cell>
          <cell r="H2881">
            <v>33381</v>
          </cell>
          <cell r="I2881">
            <v>58532</v>
          </cell>
          <cell r="J2881" t="b">
            <v>0</v>
          </cell>
        </row>
        <row r="2882">
          <cell r="A2882">
            <v>199106001</v>
          </cell>
          <cell r="B2882">
            <v>39142</v>
          </cell>
          <cell r="C2882">
            <v>2862890</v>
          </cell>
          <cell r="D2882">
            <v>1547571</v>
          </cell>
          <cell r="E2882">
            <v>1315319</v>
          </cell>
          <cell r="F2882">
            <v>8489323</v>
          </cell>
          <cell r="G2882">
            <v>3852</v>
          </cell>
          <cell r="H2882">
            <v>17605</v>
          </cell>
          <cell r="I2882">
            <v>41856</v>
          </cell>
          <cell r="J2882" t="b">
            <v>0</v>
          </cell>
        </row>
        <row r="2883">
          <cell r="A2883">
            <v>199106001</v>
          </cell>
          <cell r="B2883">
            <v>39508</v>
          </cell>
          <cell r="C2883">
            <v>2227844</v>
          </cell>
          <cell r="D2883">
            <v>895490</v>
          </cell>
          <cell r="E2883">
            <v>1332354</v>
          </cell>
          <cell r="F2883">
            <v>10432289</v>
          </cell>
          <cell r="G2883">
            <v>4177</v>
          </cell>
          <cell r="H2883">
            <v>27940</v>
          </cell>
          <cell r="I2883">
            <v>70705</v>
          </cell>
          <cell r="J2883" t="b">
            <v>0</v>
          </cell>
        </row>
        <row r="2884">
          <cell r="A2884">
            <v>198502002</v>
          </cell>
          <cell r="B2884">
            <v>38777</v>
          </cell>
          <cell r="C2884">
            <v>1678062</v>
          </cell>
          <cell r="D2884">
            <v>715160</v>
          </cell>
          <cell r="E2884">
            <v>962902</v>
          </cell>
          <cell r="F2884">
            <v>4694822</v>
          </cell>
          <cell r="G2884">
            <v>505849</v>
          </cell>
          <cell r="H2884">
            <v>108599</v>
          </cell>
          <cell r="I2884">
            <v>121997</v>
          </cell>
          <cell r="J2884" t="b">
            <v>0</v>
          </cell>
        </row>
        <row r="2885">
          <cell r="A2885">
            <v>198502002</v>
          </cell>
          <cell r="B2885">
            <v>39142</v>
          </cell>
          <cell r="C2885">
            <v>1546599</v>
          </cell>
          <cell r="D2885">
            <v>568645</v>
          </cell>
          <cell r="E2885">
            <v>977954</v>
          </cell>
          <cell r="F2885">
            <v>4268487</v>
          </cell>
          <cell r="G2885">
            <v>347685</v>
          </cell>
          <cell r="H2885">
            <v>67622</v>
          </cell>
          <cell r="I2885">
            <v>94992</v>
          </cell>
          <cell r="J2885" t="b">
            <v>0</v>
          </cell>
        </row>
        <row r="2886">
          <cell r="A2886">
            <v>198502002</v>
          </cell>
          <cell r="B2886">
            <v>39508</v>
          </cell>
          <cell r="C2886">
            <v>1600481</v>
          </cell>
          <cell r="D2886">
            <v>598883</v>
          </cell>
          <cell r="E2886">
            <v>1001598</v>
          </cell>
          <cell r="F2886">
            <v>4270423</v>
          </cell>
          <cell r="G2886">
            <v>383074</v>
          </cell>
          <cell r="H2886">
            <v>58378</v>
          </cell>
          <cell r="I2886">
            <v>72883</v>
          </cell>
          <cell r="J2886" t="b">
            <v>0</v>
          </cell>
        </row>
        <row r="2887">
          <cell r="A2887">
            <v>198507003</v>
          </cell>
          <cell r="B2887">
            <v>39508</v>
          </cell>
          <cell r="C2887">
            <v>365878000</v>
          </cell>
          <cell r="D2887">
            <v>170408000</v>
          </cell>
          <cell r="E2887">
            <v>195470000</v>
          </cell>
          <cell r="F2887">
            <v>317927000</v>
          </cell>
          <cell r="G2887">
            <v>176910</v>
          </cell>
          <cell r="H2887">
            <v>20315000</v>
          </cell>
          <cell r="I2887">
            <v>25271000</v>
          </cell>
          <cell r="J2887" t="b">
            <v>0</v>
          </cell>
        </row>
        <row r="2888">
          <cell r="A2888">
            <v>200111002</v>
          </cell>
          <cell r="B2888">
            <v>39508</v>
          </cell>
          <cell r="C2888">
            <v>130502</v>
          </cell>
          <cell r="D2888">
            <v>18812</v>
          </cell>
          <cell r="E2888">
            <v>111690</v>
          </cell>
          <cell r="F2888">
            <v>198055</v>
          </cell>
          <cell r="G2888">
            <v>189245</v>
          </cell>
          <cell r="H2888">
            <v>2613</v>
          </cell>
          <cell r="I2888">
            <v>1121</v>
          </cell>
          <cell r="J2888" t="b">
            <v>0</v>
          </cell>
        </row>
        <row r="2889">
          <cell r="A2889">
            <v>198409001</v>
          </cell>
          <cell r="B2889">
            <v>39203</v>
          </cell>
          <cell r="C2889">
            <v>693903</v>
          </cell>
          <cell r="D2889">
            <v>309226</v>
          </cell>
          <cell r="E2889">
            <v>384677</v>
          </cell>
          <cell r="F2889">
            <v>237296</v>
          </cell>
          <cell r="G2889">
            <v>141497</v>
          </cell>
          <cell r="H2889">
            <v>-598283</v>
          </cell>
          <cell r="I2889">
            <v>-588208</v>
          </cell>
          <cell r="J2889" t="b">
            <v>0</v>
          </cell>
        </row>
        <row r="2890">
          <cell r="A2890">
            <v>197912100</v>
          </cell>
          <cell r="B2890">
            <v>39873</v>
          </cell>
          <cell r="C2890">
            <v>2636560</v>
          </cell>
          <cell r="D2890">
            <v>1244414</v>
          </cell>
          <cell r="E2890">
            <v>1392147</v>
          </cell>
          <cell r="F2890">
            <v>7804150</v>
          </cell>
          <cell r="G2890">
            <v>3979009</v>
          </cell>
          <cell r="H2890">
            <v>480941</v>
          </cell>
          <cell r="I2890">
            <v>490250</v>
          </cell>
          <cell r="J2890" t="b">
            <v>0</v>
          </cell>
        </row>
        <row r="2891">
          <cell r="A2891">
            <v>197912100</v>
          </cell>
          <cell r="B2891">
            <v>39508</v>
          </cell>
          <cell r="C2891">
            <v>2482924</v>
          </cell>
          <cell r="D2891">
            <v>1359656</v>
          </cell>
          <cell r="E2891">
            <v>1122681</v>
          </cell>
          <cell r="F2891">
            <v>8313523</v>
          </cell>
          <cell r="G2891">
            <v>4020146</v>
          </cell>
          <cell r="H2891">
            <v>496518</v>
          </cell>
          <cell r="I2891">
            <v>505591</v>
          </cell>
          <cell r="J2891" t="b">
            <v>0</v>
          </cell>
        </row>
        <row r="2892">
          <cell r="A2892">
            <v>197912100</v>
          </cell>
          <cell r="B2892">
            <v>39142</v>
          </cell>
          <cell r="C2892">
            <v>1717485</v>
          </cell>
          <cell r="D2892">
            <v>967778</v>
          </cell>
          <cell r="E2892">
            <v>749707</v>
          </cell>
          <cell r="F2892">
            <v>6104738</v>
          </cell>
          <cell r="G2892">
            <v>3564867</v>
          </cell>
          <cell r="H2892">
            <v>373849</v>
          </cell>
          <cell r="I2892">
            <v>350047</v>
          </cell>
          <cell r="J2892" t="b">
            <v>0</v>
          </cell>
        </row>
        <row r="2893">
          <cell r="A2893">
            <v>200206002</v>
          </cell>
          <cell r="B2893">
            <v>39142</v>
          </cell>
          <cell r="C2893">
            <v>1062606</v>
          </cell>
          <cell r="D2893">
            <v>898595</v>
          </cell>
          <cell r="E2893">
            <v>164010</v>
          </cell>
          <cell r="F2893">
            <v>1635688</v>
          </cell>
          <cell r="G2893">
            <v>71115</v>
          </cell>
          <cell r="H2893">
            <v>51773</v>
          </cell>
          <cell r="I2893">
            <v>52940</v>
          </cell>
          <cell r="J2893" t="b">
            <v>0</v>
          </cell>
        </row>
        <row r="2894">
          <cell r="A2894">
            <v>200206005</v>
          </cell>
          <cell r="B2894">
            <v>39142</v>
          </cell>
          <cell r="C2894">
            <v>1771298</v>
          </cell>
          <cell r="D2894">
            <v>589178</v>
          </cell>
          <cell r="E2894">
            <v>1182120</v>
          </cell>
          <cell r="F2894">
            <v>2889087</v>
          </cell>
          <cell r="G2894">
            <v>53836</v>
          </cell>
          <cell r="H2894">
            <v>302916</v>
          </cell>
          <cell r="I2894">
            <v>313867</v>
          </cell>
          <cell r="J2894" t="b">
            <v>0</v>
          </cell>
        </row>
        <row r="2895">
          <cell r="A2895">
            <v>200206005</v>
          </cell>
          <cell r="B2895">
            <v>39508</v>
          </cell>
          <cell r="C2895">
            <v>1831610</v>
          </cell>
          <cell r="D2895">
            <v>463407</v>
          </cell>
          <cell r="E2895">
            <v>1368203</v>
          </cell>
          <cell r="F2895">
            <v>3168275</v>
          </cell>
          <cell r="G2895">
            <v>70694</v>
          </cell>
          <cell r="H2895">
            <v>302789</v>
          </cell>
          <cell r="I2895">
            <v>315872</v>
          </cell>
          <cell r="J2895" t="b">
            <v>0</v>
          </cell>
        </row>
        <row r="2896">
          <cell r="A2896">
            <v>198809004</v>
          </cell>
          <cell r="B2896">
            <v>38777</v>
          </cell>
          <cell r="C2896">
            <v>2037572</v>
          </cell>
          <cell r="D2896">
            <v>1970681</v>
          </cell>
          <cell r="E2896">
            <v>66890</v>
          </cell>
          <cell r="F2896">
            <v>2382613</v>
          </cell>
          <cell r="G2896">
            <v>72768</v>
          </cell>
          <cell r="H2896">
            <v>24452</v>
          </cell>
          <cell r="I2896">
            <v>12588</v>
          </cell>
          <cell r="J2896" t="b">
            <v>0</v>
          </cell>
        </row>
        <row r="2897">
          <cell r="A2897">
            <v>200202015</v>
          </cell>
          <cell r="B2897">
            <v>39508</v>
          </cell>
          <cell r="C2897">
            <v>3094038</v>
          </cell>
          <cell r="D2897">
            <v>1708255</v>
          </cell>
          <cell r="E2897">
            <v>1385783</v>
          </cell>
          <cell r="F2897">
            <v>3995330</v>
          </cell>
          <cell r="G2897">
            <v>3855443</v>
          </cell>
          <cell r="H2897">
            <v>249731</v>
          </cell>
          <cell r="I2897">
            <v>282493</v>
          </cell>
          <cell r="J2897" t="b">
            <v>0</v>
          </cell>
        </row>
        <row r="2898">
          <cell r="A2898">
            <v>197912025</v>
          </cell>
          <cell r="B2898">
            <v>39142</v>
          </cell>
          <cell r="C2898">
            <v>205892</v>
          </cell>
          <cell r="D2898">
            <v>173339</v>
          </cell>
          <cell r="E2898">
            <v>32553</v>
          </cell>
          <cell r="F2898">
            <v>907606</v>
          </cell>
          <cell r="G2898">
            <v>577441</v>
          </cell>
          <cell r="H2898">
            <v>3893</v>
          </cell>
          <cell r="I2898">
            <v>1734</v>
          </cell>
          <cell r="J2898" t="b">
            <v>0</v>
          </cell>
        </row>
        <row r="2899">
          <cell r="A2899">
            <v>197912025</v>
          </cell>
          <cell r="B2899">
            <v>39508</v>
          </cell>
          <cell r="C2899">
            <v>211469</v>
          </cell>
          <cell r="D2899">
            <v>177559</v>
          </cell>
          <cell r="E2899">
            <v>33910</v>
          </cell>
          <cell r="F2899">
            <v>928903</v>
          </cell>
          <cell r="G2899">
            <v>571340</v>
          </cell>
          <cell r="H2899">
            <v>4227</v>
          </cell>
          <cell r="I2899">
            <v>1902</v>
          </cell>
          <cell r="J2899" t="b">
            <v>0</v>
          </cell>
        </row>
        <row r="2900">
          <cell r="A2900">
            <v>197912041</v>
          </cell>
          <cell r="B2900">
            <v>39052</v>
          </cell>
          <cell r="C2900">
            <v>6947127</v>
          </cell>
          <cell r="D2900">
            <v>2215438</v>
          </cell>
          <cell r="E2900">
            <v>4731688</v>
          </cell>
          <cell r="F2900">
            <v>9463004</v>
          </cell>
          <cell r="G2900">
            <v>737963</v>
          </cell>
          <cell r="H2900">
            <v>216462</v>
          </cell>
          <cell r="I2900">
            <v>261673</v>
          </cell>
          <cell r="J2900" t="b">
            <v>0</v>
          </cell>
        </row>
        <row r="2901">
          <cell r="A2901">
            <v>197912041</v>
          </cell>
          <cell r="B2901">
            <v>39417</v>
          </cell>
          <cell r="C2901">
            <v>6981165</v>
          </cell>
          <cell r="D2901">
            <v>2208640</v>
          </cell>
          <cell r="E2901">
            <v>4731604</v>
          </cell>
          <cell r="F2901">
            <v>9823162</v>
          </cell>
          <cell r="G2901">
            <v>686589</v>
          </cell>
          <cell r="H2901">
            <v>68532</v>
          </cell>
          <cell r="I2901">
            <v>113321</v>
          </cell>
          <cell r="J2901" t="b">
            <v>0</v>
          </cell>
        </row>
        <row r="2902">
          <cell r="A2902">
            <v>197912029</v>
          </cell>
          <cell r="B2902">
            <v>38596</v>
          </cell>
          <cell r="C2902">
            <v>90578</v>
          </cell>
          <cell r="D2902">
            <v>60441</v>
          </cell>
          <cell r="E2902">
            <v>30136</v>
          </cell>
          <cell r="F2902">
            <v>514084</v>
          </cell>
          <cell r="G2902">
            <v>483448</v>
          </cell>
          <cell r="H2902">
            <v>-27676</v>
          </cell>
          <cell r="I2902">
            <v>-21861</v>
          </cell>
          <cell r="J2902" t="b">
            <v>0</v>
          </cell>
        </row>
        <row r="2903">
          <cell r="A2903">
            <v>197912029</v>
          </cell>
          <cell r="B2903">
            <v>38961</v>
          </cell>
          <cell r="C2903">
            <v>151451</v>
          </cell>
          <cell r="D2903">
            <v>120624</v>
          </cell>
          <cell r="E2903">
            <v>30827</v>
          </cell>
          <cell r="F2903">
            <v>511152</v>
          </cell>
          <cell r="G2903">
            <v>463054</v>
          </cell>
          <cell r="H2903">
            <v>-1657</v>
          </cell>
          <cell r="I2903">
            <v>1225</v>
          </cell>
          <cell r="J2903" t="b">
            <v>0</v>
          </cell>
        </row>
        <row r="2904">
          <cell r="A2904">
            <v>197912029</v>
          </cell>
          <cell r="B2904">
            <v>39326</v>
          </cell>
          <cell r="C2904">
            <v>143310</v>
          </cell>
          <cell r="D2904">
            <v>110042</v>
          </cell>
          <cell r="E2904">
            <v>33268</v>
          </cell>
          <cell r="F2904">
            <v>518340</v>
          </cell>
          <cell r="G2904">
            <v>146739</v>
          </cell>
          <cell r="H2904">
            <v>10176</v>
          </cell>
          <cell r="I2904">
            <v>4031</v>
          </cell>
          <cell r="J2904" t="b">
            <v>0</v>
          </cell>
        </row>
        <row r="2905">
          <cell r="A2905">
            <v>200109001</v>
          </cell>
          <cell r="B2905">
            <v>39508</v>
          </cell>
          <cell r="C2905">
            <v>1050563</v>
          </cell>
          <cell r="D2905">
            <v>529630</v>
          </cell>
          <cell r="E2905">
            <v>520932</v>
          </cell>
          <cell r="F2905">
            <v>3480452</v>
          </cell>
          <cell r="G2905">
            <v>2260403</v>
          </cell>
          <cell r="H2905">
            <v>140098</v>
          </cell>
          <cell r="I2905">
            <v>146112</v>
          </cell>
          <cell r="J2905" t="b">
            <v>0</v>
          </cell>
        </row>
        <row r="2906">
          <cell r="A2906">
            <v>200104003</v>
          </cell>
          <cell r="B2906">
            <v>38777</v>
          </cell>
          <cell r="C2906">
            <v>702329</v>
          </cell>
          <cell r="D2906">
            <v>624969</v>
          </cell>
          <cell r="E2906">
            <v>77359</v>
          </cell>
          <cell r="F2906">
            <v>3961467</v>
          </cell>
          <cell r="G2906">
            <v>393819</v>
          </cell>
          <cell r="H2906">
            <v>50435</v>
          </cell>
          <cell r="I2906">
            <v>43842</v>
          </cell>
          <cell r="J2906" t="b">
            <v>0</v>
          </cell>
        </row>
        <row r="2907">
          <cell r="A2907">
            <v>200104003</v>
          </cell>
          <cell r="B2907">
            <v>39142</v>
          </cell>
          <cell r="C2907">
            <v>774964</v>
          </cell>
          <cell r="D2907">
            <v>521937</v>
          </cell>
          <cell r="E2907">
            <v>253027</v>
          </cell>
          <cell r="F2907">
            <v>4493696</v>
          </cell>
          <cell r="G2907">
            <v>313809</v>
          </cell>
          <cell r="H2907">
            <v>180751</v>
          </cell>
          <cell r="I2907">
            <v>176818</v>
          </cell>
          <cell r="J2907" t="b">
            <v>0</v>
          </cell>
        </row>
        <row r="2908">
          <cell r="A2908">
            <v>200104003</v>
          </cell>
          <cell r="B2908">
            <v>39508</v>
          </cell>
          <cell r="C2908">
            <v>1084857</v>
          </cell>
          <cell r="D2908">
            <v>549636</v>
          </cell>
          <cell r="E2908">
            <v>535221</v>
          </cell>
          <cell r="F2908">
            <v>4763759</v>
          </cell>
          <cell r="G2908">
            <v>415619</v>
          </cell>
          <cell r="H2908">
            <v>201694</v>
          </cell>
          <cell r="I2908">
            <v>199207</v>
          </cell>
          <cell r="J2908" t="b">
            <v>0</v>
          </cell>
        </row>
        <row r="2909">
          <cell r="A2909">
            <v>200202003</v>
          </cell>
          <cell r="B2909">
            <v>38412</v>
          </cell>
          <cell r="C2909">
            <v>2622463</v>
          </cell>
          <cell r="D2909">
            <v>2243217</v>
          </cell>
          <cell r="E2909">
            <v>379245</v>
          </cell>
          <cell r="F2909">
            <v>1306649</v>
          </cell>
          <cell r="G2909">
            <v>185539</v>
          </cell>
          <cell r="H2909">
            <v>444692</v>
          </cell>
          <cell r="I2909">
            <v>445069</v>
          </cell>
          <cell r="J2909" t="b">
            <v>0</v>
          </cell>
        </row>
        <row r="2910">
          <cell r="A2910">
            <v>200202003</v>
          </cell>
          <cell r="B2910">
            <v>38777</v>
          </cell>
          <cell r="C2910">
            <v>3062094</v>
          </cell>
          <cell r="D2910">
            <v>2561714</v>
          </cell>
          <cell r="E2910">
            <v>500380</v>
          </cell>
          <cell r="F2910">
            <v>1432171</v>
          </cell>
          <cell r="G2910">
            <v>218539</v>
          </cell>
          <cell r="H2910">
            <v>551439</v>
          </cell>
          <cell r="I2910">
            <v>553095</v>
          </cell>
          <cell r="J2910" t="b">
            <v>0</v>
          </cell>
        </row>
        <row r="2911">
          <cell r="A2911">
            <v>200202003</v>
          </cell>
          <cell r="B2911">
            <v>39142</v>
          </cell>
          <cell r="C2911">
            <v>3255643</v>
          </cell>
          <cell r="D2911">
            <v>2744250</v>
          </cell>
          <cell r="E2911">
            <v>511393</v>
          </cell>
          <cell r="F2911">
            <v>1410651</v>
          </cell>
          <cell r="G2911">
            <v>243631</v>
          </cell>
          <cell r="H2911">
            <v>524839</v>
          </cell>
          <cell r="I2911">
            <v>527668</v>
          </cell>
          <cell r="J2911" t="b">
            <v>0</v>
          </cell>
        </row>
        <row r="2912">
          <cell r="A2912">
            <v>200202003</v>
          </cell>
          <cell r="B2912">
            <v>39508</v>
          </cell>
          <cell r="C2912">
            <v>3582657</v>
          </cell>
          <cell r="D2912">
            <v>3031280</v>
          </cell>
          <cell r="E2912">
            <v>551376</v>
          </cell>
          <cell r="F2912">
            <v>1531824</v>
          </cell>
          <cell r="G2912">
            <v>263026</v>
          </cell>
          <cell r="H2912">
            <v>582211</v>
          </cell>
          <cell r="I2912">
            <v>585579</v>
          </cell>
          <cell r="J2912" t="b">
            <v>0</v>
          </cell>
        </row>
        <row r="2913">
          <cell r="A2913">
            <v>199807001</v>
          </cell>
          <cell r="B2913">
            <v>39479</v>
          </cell>
          <cell r="C2913">
            <v>2850744</v>
          </cell>
          <cell r="D2913">
            <v>2587452</v>
          </cell>
          <cell r="E2913">
            <v>263292</v>
          </cell>
          <cell r="F2913">
            <v>4256310</v>
          </cell>
          <cell r="G2913">
            <v>3902097</v>
          </cell>
          <cell r="H2913">
            <v>101354</v>
          </cell>
          <cell r="I2913">
            <v>72104</v>
          </cell>
          <cell r="J2913" t="b">
            <v>0</v>
          </cell>
        </row>
        <row r="2914">
          <cell r="A2914">
            <v>200205034</v>
          </cell>
          <cell r="B2914">
            <v>38687</v>
          </cell>
          <cell r="C2914">
            <v>33753</v>
          </cell>
          <cell r="D2914">
            <v>18871</v>
          </cell>
          <cell r="E2914">
            <v>14881</v>
          </cell>
          <cell r="F2914">
            <v>116767</v>
          </cell>
          <cell r="G2914">
            <v>19799</v>
          </cell>
          <cell r="H2914">
            <v>1540</v>
          </cell>
          <cell r="I2914">
            <v>4835</v>
          </cell>
          <cell r="J2914" t="b">
            <v>0</v>
          </cell>
        </row>
        <row r="2915">
          <cell r="A2915">
            <v>200205034</v>
          </cell>
          <cell r="B2915">
            <v>39052</v>
          </cell>
          <cell r="C2915">
            <v>30261</v>
          </cell>
          <cell r="D2915">
            <v>28431</v>
          </cell>
          <cell r="E2915">
            <v>1829</v>
          </cell>
          <cell r="F2915">
            <v>95505</v>
          </cell>
          <cell r="G2915">
            <v>21489</v>
          </cell>
          <cell r="H2915">
            <v>-15367</v>
          </cell>
          <cell r="I2915">
            <v>-12981</v>
          </cell>
          <cell r="J2915" t="b">
            <v>0</v>
          </cell>
        </row>
        <row r="2916">
          <cell r="A2916">
            <v>200205034</v>
          </cell>
          <cell r="B2916">
            <v>39417</v>
          </cell>
          <cell r="C2916">
            <v>53863</v>
          </cell>
          <cell r="D2916">
            <v>43475</v>
          </cell>
          <cell r="E2916">
            <v>10388</v>
          </cell>
          <cell r="F2916">
            <v>110999</v>
          </cell>
          <cell r="G2916">
            <v>20878</v>
          </cell>
          <cell r="H2916">
            <v>9019</v>
          </cell>
          <cell r="I2916">
            <v>8628</v>
          </cell>
          <cell r="J2916" t="b">
            <v>0</v>
          </cell>
        </row>
        <row r="2917">
          <cell r="A2917">
            <v>198902001</v>
          </cell>
          <cell r="B2917">
            <v>39569</v>
          </cell>
          <cell r="C2917">
            <v>8248809</v>
          </cell>
          <cell r="D2917">
            <v>6777036</v>
          </cell>
          <cell r="E2917">
            <v>1471772</v>
          </cell>
          <cell r="F2917">
            <v>337145</v>
          </cell>
          <cell r="G2917">
            <v>83417</v>
          </cell>
          <cell r="H2917">
            <v>-93394</v>
          </cell>
          <cell r="I2917">
            <v>-113466</v>
          </cell>
          <cell r="J2917" t="b">
            <v>1</v>
          </cell>
        </row>
        <row r="2918">
          <cell r="A2918">
            <v>198904002</v>
          </cell>
          <cell r="B2918">
            <v>39508</v>
          </cell>
          <cell r="C2918">
            <v>674506</v>
          </cell>
          <cell r="D2918">
            <v>324762</v>
          </cell>
          <cell r="E2918">
            <v>349744</v>
          </cell>
          <cell r="F2918">
            <v>1203897</v>
          </cell>
          <cell r="G2918">
            <v>816139</v>
          </cell>
          <cell r="H2918">
            <v>91315</v>
          </cell>
          <cell r="I2918">
            <v>93140</v>
          </cell>
          <cell r="J2918" t="b">
            <v>0</v>
          </cell>
        </row>
        <row r="2919">
          <cell r="A2919">
            <v>198306001</v>
          </cell>
          <cell r="B2919">
            <v>39479</v>
          </cell>
          <cell r="C2919">
            <v>940727</v>
          </cell>
          <cell r="D2919">
            <v>452091</v>
          </cell>
          <cell r="E2919">
            <v>488636</v>
          </cell>
          <cell r="F2919">
            <v>2985272</v>
          </cell>
          <cell r="G2919">
            <v>324260</v>
          </cell>
          <cell r="H2919">
            <v>192785</v>
          </cell>
          <cell r="I2919">
            <v>192878</v>
          </cell>
          <cell r="J2919" t="b">
            <v>0</v>
          </cell>
        </row>
        <row r="2920">
          <cell r="A2920">
            <v>200603001</v>
          </cell>
          <cell r="B2920">
            <v>39508</v>
          </cell>
          <cell r="C2920">
            <v>155619</v>
          </cell>
          <cell r="D2920">
            <v>102103</v>
          </cell>
          <cell r="E2920">
            <v>53516</v>
          </cell>
          <cell r="F2920">
            <v>565829</v>
          </cell>
          <cell r="G2920">
            <v>565829</v>
          </cell>
          <cell r="H2920">
            <v>25598</v>
          </cell>
          <cell r="I2920">
            <v>25532</v>
          </cell>
          <cell r="J2920" t="b">
            <v>0</v>
          </cell>
        </row>
        <row r="2921">
          <cell r="A2921">
            <v>197912001</v>
          </cell>
          <cell r="B2921">
            <v>39508</v>
          </cell>
          <cell r="C2921">
            <v>1303317</v>
          </cell>
          <cell r="D2921">
            <v>902171</v>
          </cell>
          <cell r="E2921">
            <v>401146</v>
          </cell>
          <cell r="F2921">
            <v>889977</v>
          </cell>
          <cell r="G2921">
            <v>377944</v>
          </cell>
          <cell r="H2921">
            <v>27771</v>
          </cell>
          <cell r="I2921">
            <v>15038</v>
          </cell>
          <cell r="J2921" t="b">
            <v>0</v>
          </cell>
        </row>
        <row r="2922">
          <cell r="A2922">
            <v>200202004</v>
          </cell>
          <cell r="B2922">
            <v>38869</v>
          </cell>
          <cell r="C2922">
            <v>1965990</v>
          </cell>
          <cell r="D2922">
            <v>224787</v>
          </cell>
          <cell r="E2922">
            <v>1741203</v>
          </cell>
          <cell r="F2922">
            <v>444393</v>
          </cell>
          <cell r="G2922">
            <v>118719</v>
          </cell>
          <cell r="H2922">
            <v>-52024</v>
          </cell>
          <cell r="I2922">
            <v>-41627</v>
          </cell>
          <cell r="J2922" t="b">
            <v>0</v>
          </cell>
        </row>
        <row r="2923">
          <cell r="A2923">
            <v>200202004</v>
          </cell>
          <cell r="B2923">
            <v>39234</v>
          </cell>
          <cell r="C2923">
            <v>1936584</v>
          </cell>
          <cell r="D2923">
            <v>278649</v>
          </cell>
          <cell r="E2923">
            <v>1657934</v>
          </cell>
          <cell r="F2923">
            <v>223971</v>
          </cell>
          <cell r="G2923">
            <v>113762</v>
          </cell>
          <cell r="H2923">
            <v>-97146</v>
          </cell>
          <cell r="I2923">
            <v>-94429</v>
          </cell>
          <cell r="J2923" t="b">
            <v>0</v>
          </cell>
        </row>
        <row r="2924">
          <cell r="A2924">
            <v>200202004</v>
          </cell>
          <cell r="B2924">
            <v>39600</v>
          </cell>
          <cell r="C2924">
            <v>1855594</v>
          </cell>
          <cell r="D2924">
            <v>219954</v>
          </cell>
          <cell r="E2924">
            <v>1635640</v>
          </cell>
          <cell r="F2924">
            <v>253448</v>
          </cell>
          <cell r="G2924">
            <v>112975</v>
          </cell>
          <cell r="H2924">
            <v>-39095</v>
          </cell>
          <cell r="I2924">
            <v>-22294</v>
          </cell>
          <cell r="J2924" t="b">
            <v>0</v>
          </cell>
        </row>
        <row r="2925">
          <cell r="A2925">
            <v>199911001</v>
          </cell>
          <cell r="B2925">
            <v>39417</v>
          </cell>
          <cell r="C2925">
            <v>537066</v>
          </cell>
          <cell r="D2925">
            <v>196679</v>
          </cell>
          <cell r="E2925">
            <v>340387</v>
          </cell>
          <cell r="F2925">
            <v>431245</v>
          </cell>
          <cell r="G2925">
            <v>332061</v>
          </cell>
          <cell r="H2925">
            <v>43437</v>
          </cell>
          <cell r="I2925">
            <v>41230</v>
          </cell>
          <cell r="J2925" t="b">
            <v>0</v>
          </cell>
        </row>
        <row r="2926">
          <cell r="A2926">
            <v>200406004</v>
          </cell>
          <cell r="B2926">
            <v>39569</v>
          </cell>
          <cell r="C2926">
            <v>283620</v>
          </cell>
          <cell r="D2926">
            <v>475926</v>
          </cell>
          <cell r="E2926">
            <v>20000</v>
          </cell>
          <cell r="F2926">
            <v>756548</v>
          </cell>
          <cell r="G2926">
            <v>126264</v>
          </cell>
          <cell r="H2926">
            <v>11916</v>
          </cell>
          <cell r="I2926">
            <v>466</v>
          </cell>
          <cell r="J2926" t="b">
            <v>0</v>
          </cell>
        </row>
        <row r="2927">
          <cell r="A2927">
            <v>197912084</v>
          </cell>
          <cell r="B2927">
            <v>39539</v>
          </cell>
          <cell r="C2927">
            <v>381685</v>
          </cell>
          <cell r="D2927">
            <v>116937</v>
          </cell>
          <cell r="E2927">
            <v>264747</v>
          </cell>
          <cell r="F2927">
            <v>1144481</v>
          </cell>
          <cell r="G2927">
            <v>981782</v>
          </cell>
          <cell r="H2927">
            <v>18291</v>
          </cell>
          <cell r="I2927">
            <v>12503</v>
          </cell>
          <cell r="J2927" t="b">
            <v>0</v>
          </cell>
        </row>
        <row r="2928">
          <cell r="A2928">
            <v>200211007</v>
          </cell>
          <cell r="B2928">
            <v>38930</v>
          </cell>
          <cell r="C2928">
            <v>390778</v>
          </cell>
          <cell r="D2928">
            <v>189336</v>
          </cell>
          <cell r="E2928">
            <v>201442</v>
          </cell>
          <cell r="F2928">
            <v>1237799</v>
          </cell>
          <cell r="G2928">
            <v>634737</v>
          </cell>
          <cell r="H2928">
            <v>61418</v>
          </cell>
          <cell r="I2928">
            <v>59181</v>
          </cell>
          <cell r="J2928" t="b">
            <v>0</v>
          </cell>
        </row>
        <row r="2929">
          <cell r="A2929">
            <v>200211007</v>
          </cell>
          <cell r="B2929">
            <v>39295</v>
          </cell>
          <cell r="C2929">
            <v>701422</v>
          </cell>
          <cell r="D2929">
            <v>467753</v>
          </cell>
          <cell r="E2929">
            <v>233669</v>
          </cell>
          <cell r="F2929">
            <v>825876</v>
          </cell>
          <cell r="G2929">
            <v>617679</v>
          </cell>
          <cell r="H2929">
            <v>56649</v>
          </cell>
          <cell r="I2929">
            <v>53967</v>
          </cell>
          <cell r="J2929" t="b">
            <v>0</v>
          </cell>
        </row>
        <row r="2930">
          <cell r="A2930">
            <v>197912045</v>
          </cell>
          <cell r="B2930">
            <v>38808</v>
          </cell>
          <cell r="C2930">
            <v>90094689</v>
          </cell>
          <cell r="D2930">
            <v>84312136</v>
          </cell>
          <cell r="E2930">
            <v>5782552</v>
          </cell>
          <cell r="F2930">
            <v>26337252</v>
          </cell>
          <cell r="G2930">
            <v>182612</v>
          </cell>
          <cell r="H2930">
            <v>2073583</v>
          </cell>
          <cell r="I2930">
            <v>1286564</v>
          </cell>
          <cell r="J2930" t="b">
            <v>0</v>
          </cell>
        </row>
        <row r="2931">
          <cell r="A2931">
            <v>197912045</v>
          </cell>
          <cell r="B2931">
            <v>39173</v>
          </cell>
          <cell r="C2931">
            <v>90732026</v>
          </cell>
          <cell r="D2931">
            <v>84903096</v>
          </cell>
          <cell r="E2931">
            <v>5828930</v>
          </cell>
          <cell r="F2931">
            <v>29450273</v>
          </cell>
          <cell r="G2931">
            <v>142725</v>
          </cell>
          <cell r="H2931">
            <v>3326167</v>
          </cell>
          <cell r="I2931">
            <v>2532488</v>
          </cell>
          <cell r="J2931" t="b">
            <v>0</v>
          </cell>
        </row>
        <row r="2932">
          <cell r="A2932">
            <v>197912045</v>
          </cell>
          <cell r="B2932">
            <v>39539</v>
          </cell>
          <cell r="C2932">
            <v>85594341</v>
          </cell>
          <cell r="D2932">
            <v>75698917</v>
          </cell>
          <cell r="E2932">
            <v>9895424</v>
          </cell>
          <cell r="F2932">
            <v>29029759</v>
          </cell>
          <cell r="G2932">
            <v>142643</v>
          </cell>
          <cell r="H2932">
            <v>2955131</v>
          </cell>
          <cell r="I2932">
            <v>2091807</v>
          </cell>
          <cell r="J2932" t="b">
            <v>0</v>
          </cell>
        </row>
        <row r="2933">
          <cell r="A2933">
            <v>199602001</v>
          </cell>
          <cell r="B2933">
            <v>39142</v>
          </cell>
          <cell r="C2933">
            <v>4105665</v>
          </cell>
          <cell r="D2933">
            <v>2176443</v>
          </cell>
          <cell r="E2933">
            <v>1929222</v>
          </cell>
          <cell r="F2933">
            <v>12744994</v>
          </cell>
          <cell r="H2933">
            <v>344287</v>
          </cell>
          <cell r="I2933">
            <v>375588</v>
          </cell>
          <cell r="J2933" t="b">
            <v>0</v>
          </cell>
        </row>
        <row r="2934">
          <cell r="A2934">
            <v>200205003</v>
          </cell>
          <cell r="B2934">
            <v>38869</v>
          </cell>
          <cell r="C2934">
            <v>1044719</v>
          </cell>
          <cell r="D2934">
            <v>935056</v>
          </cell>
          <cell r="E2934">
            <v>109663</v>
          </cell>
          <cell r="F2934">
            <v>507634</v>
          </cell>
          <cell r="G2934">
            <v>2291</v>
          </cell>
          <cell r="H2934">
            <v>59889</v>
          </cell>
          <cell r="I2934">
            <v>62562</v>
          </cell>
          <cell r="J2934" t="b">
            <v>0</v>
          </cell>
        </row>
        <row r="2935">
          <cell r="A2935">
            <v>200205003</v>
          </cell>
          <cell r="B2935">
            <v>39234</v>
          </cell>
          <cell r="C2935">
            <v>845844</v>
          </cell>
          <cell r="D2935">
            <v>651501</v>
          </cell>
          <cell r="E2935">
            <v>194343</v>
          </cell>
          <cell r="F2935">
            <v>994270</v>
          </cell>
          <cell r="G2935">
            <v>2937</v>
          </cell>
          <cell r="H2935">
            <v>159553</v>
          </cell>
          <cell r="I2935">
            <v>158684</v>
          </cell>
          <cell r="J2935" t="b">
            <v>0</v>
          </cell>
        </row>
        <row r="2936">
          <cell r="A2936">
            <v>200205003</v>
          </cell>
          <cell r="B2936">
            <v>39600</v>
          </cell>
          <cell r="C2936">
            <v>1673200</v>
          </cell>
          <cell r="D2936">
            <v>1228722</v>
          </cell>
          <cell r="E2936">
            <v>444478</v>
          </cell>
          <cell r="F2936">
            <v>1182997</v>
          </cell>
          <cell r="G2936">
            <v>2711</v>
          </cell>
          <cell r="H2936">
            <v>433298</v>
          </cell>
          <cell r="I2936">
            <v>431764</v>
          </cell>
          <cell r="J2936" t="b">
            <v>0</v>
          </cell>
        </row>
        <row r="2937">
          <cell r="A2937">
            <v>200303005</v>
          </cell>
          <cell r="B2937">
            <v>39417</v>
          </cell>
          <cell r="C2937">
            <v>190891</v>
          </cell>
          <cell r="D2937">
            <v>60974</v>
          </cell>
          <cell r="E2937">
            <v>129917</v>
          </cell>
          <cell r="F2937">
            <v>392787</v>
          </cell>
          <cell r="G2937">
            <v>65531</v>
          </cell>
          <cell r="H2937">
            <v>17590</v>
          </cell>
          <cell r="I2937">
            <v>19265</v>
          </cell>
          <cell r="J2937" t="b">
            <v>0</v>
          </cell>
        </row>
        <row r="2938">
          <cell r="A2938">
            <v>198509001</v>
          </cell>
          <cell r="B2938">
            <v>39326</v>
          </cell>
          <cell r="C2938">
            <v>179349</v>
          </cell>
          <cell r="D2938">
            <v>127319</v>
          </cell>
          <cell r="E2938">
            <v>52030</v>
          </cell>
          <cell r="F2938">
            <v>215183</v>
          </cell>
          <cell r="G2938">
            <v>174050</v>
          </cell>
          <cell r="H2938">
            <v>2840</v>
          </cell>
          <cell r="I2938">
            <v>443</v>
          </cell>
          <cell r="J2938" t="b">
            <v>0</v>
          </cell>
        </row>
        <row r="2939">
          <cell r="A2939">
            <v>198905005</v>
          </cell>
          <cell r="B2939">
            <v>39417</v>
          </cell>
          <cell r="C2939">
            <v>204384</v>
          </cell>
          <cell r="D2939">
            <v>25399</v>
          </cell>
          <cell r="E2939">
            <v>178985</v>
          </cell>
          <cell r="F2939">
            <v>517792</v>
          </cell>
          <cell r="G2939">
            <v>200213</v>
          </cell>
          <cell r="H2939">
            <v>-807</v>
          </cell>
          <cell r="I2939">
            <v>5404</v>
          </cell>
          <cell r="J2939" t="b">
            <v>0</v>
          </cell>
        </row>
        <row r="2940">
          <cell r="A2940">
            <v>198910001</v>
          </cell>
          <cell r="B2940">
            <v>38384</v>
          </cell>
          <cell r="C2940">
            <v>100528</v>
          </cell>
          <cell r="D2940">
            <v>449631</v>
          </cell>
          <cell r="E2940">
            <v>-349103</v>
          </cell>
          <cell r="F2940">
            <v>400989</v>
          </cell>
          <cell r="G2940">
            <v>101572</v>
          </cell>
          <cell r="H2940">
            <v>17431</v>
          </cell>
          <cell r="I2940">
            <v>19003</v>
          </cell>
          <cell r="J2940" t="b">
            <v>0</v>
          </cell>
        </row>
        <row r="2941">
          <cell r="A2941">
            <v>198910001</v>
          </cell>
          <cell r="B2941">
            <v>38749</v>
          </cell>
          <cell r="C2941">
            <v>52261</v>
          </cell>
          <cell r="D2941">
            <v>319455</v>
          </cell>
          <cell r="E2941">
            <v>-267194</v>
          </cell>
          <cell r="F2941">
            <v>385997</v>
          </cell>
          <cell r="G2941">
            <v>104875</v>
          </cell>
          <cell r="H2941">
            <v>7124</v>
          </cell>
          <cell r="I2941">
            <v>14565</v>
          </cell>
          <cell r="J2941" t="b">
            <v>0</v>
          </cell>
        </row>
        <row r="2942">
          <cell r="A2942">
            <v>198910001</v>
          </cell>
          <cell r="B2942">
            <v>39114</v>
          </cell>
          <cell r="C2942">
            <v>52661</v>
          </cell>
          <cell r="D2942">
            <v>49151</v>
          </cell>
          <cell r="E2942">
            <v>3510</v>
          </cell>
          <cell r="F2942">
            <v>360243</v>
          </cell>
          <cell r="G2942">
            <v>107345</v>
          </cell>
          <cell r="H2942">
            <v>11458</v>
          </cell>
          <cell r="I2942">
            <v>12564</v>
          </cell>
          <cell r="J2942" t="b">
            <v>0</v>
          </cell>
        </row>
        <row r="2943">
          <cell r="A2943">
            <v>198910001</v>
          </cell>
          <cell r="B2943">
            <v>39479</v>
          </cell>
          <cell r="C2943">
            <v>54552</v>
          </cell>
          <cell r="D2943">
            <v>48467</v>
          </cell>
          <cell r="E2943">
            <v>6085</v>
          </cell>
          <cell r="F2943">
            <v>366279</v>
          </cell>
          <cell r="G2943">
            <v>97845</v>
          </cell>
          <cell r="H2943">
            <v>1213</v>
          </cell>
          <cell r="I2943">
            <v>3918</v>
          </cell>
          <cell r="J2943" t="b">
            <v>0</v>
          </cell>
        </row>
        <row r="2944">
          <cell r="A2944">
            <v>197912055</v>
          </cell>
          <cell r="B2944">
            <v>38777</v>
          </cell>
          <cell r="C2944">
            <v>299143</v>
          </cell>
          <cell r="D2944">
            <v>81971</v>
          </cell>
          <cell r="E2944">
            <v>217173</v>
          </cell>
          <cell r="F2944">
            <v>299224</v>
          </cell>
          <cell r="G2944">
            <v>166866</v>
          </cell>
          <cell r="H2944">
            <v>19887</v>
          </cell>
          <cell r="I2944">
            <v>27949</v>
          </cell>
          <cell r="J2944" t="b">
            <v>0</v>
          </cell>
        </row>
        <row r="2945">
          <cell r="A2945">
            <v>198809004</v>
          </cell>
          <cell r="B2945">
            <v>40238</v>
          </cell>
          <cell r="C2945">
            <v>1622673</v>
          </cell>
          <cell r="D2945">
            <v>1472395</v>
          </cell>
          <cell r="E2945">
            <v>150278</v>
          </cell>
          <cell r="F2945">
            <v>2527978</v>
          </cell>
          <cell r="G2945">
            <v>152009</v>
          </cell>
          <cell r="H2945">
            <v>42632</v>
          </cell>
          <cell r="I2945">
            <v>29258</v>
          </cell>
          <cell r="J2945" t="b">
            <v>0</v>
          </cell>
        </row>
        <row r="2946">
          <cell r="A2946">
            <v>198809004</v>
          </cell>
          <cell r="B2946">
            <v>39873</v>
          </cell>
          <cell r="C2946">
            <v>1801245</v>
          </cell>
          <cell r="D2946">
            <v>1679840</v>
          </cell>
          <cell r="E2946">
            <v>121405</v>
          </cell>
          <cell r="F2946">
            <v>4029225</v>
          </cell>
          <cell r="G2946">
            <v>167189</v>
          </cell>
          <cell r="H2946">
            <v>41357</v>
          </cell>
          <cell r="I2946">
            <v>30781</v>
          </cell>
          <cell r="J2946" t="b">
            <v>0</v>
          </cell>
        </row>
        <row r="2947">
          <cell r="A2947">
            <v>199602001</v>
          </cell>
          <cell r="B2947">
            <v>39508</v>
          </cell>
          <cell r="C2947">
            <v>4127542</v>
          </cell>
          <cell r="D2947">
            <v>2024468</v>
          </cell>
          <cell r="E2947">
            <v>2103074</v>
          </cell>
          <cell r="F2947">
            <v>11647017</v>
          </cell>
          <cell r="H2947">
            <v>342427</v>
          </cell>
          <cell r="I2947">
            <v>361711</v>
          </cell>
          <cell r="J2947" t="b">
            <v>0</v>
          </cell>
        </row>
        <row r="2948">
          <cell r="A2948">
            <v>197912055</v>
          </cell>
          <cell r="B2948">
            <v>39142</v>
          </cell>
          <cell r="C2948">
            <v>263934</v>
          </cell>
          <cell r="D2948">
            <v>43282</v>
          </cell>
          <cell r="E2948">
            <v>220652</v>
          </cell>
          <cell r="F2948">
            <v>250717</v>
          </cell>
          <cell r="G2948">
            <v>148537</v>
          </cell>
          <cell r="H2948">
            <v>21808</v>
          </cell>
          <cell r="I2948">
            <v>24295</v>
          </cell>
          <cell r="J2948" t="b">
            <v>0</v>
          </cell>
        </row>
        <row r="2949">
          <cell r="A2949">
            <v>197912055</v>
          </cell>
          <cell r="B2949">
            <v>39508</v>
          </cell>
          <cell r="C2949">
            <v>298142</v>
          </cell>
          <cell r="D2949">
            <v>68535</v>
          </cell>
          <cell r="E2949">
            <v>229608</v>
          </cell>
          <cell r="F2949">
            <v>288705</v>
          </cell>
          <cell r="G2949">
            <v>135282</v>
          </cell>
          <cell r="H2949">
            <v>12558</v>
          </cell>
          <cell r="I2949">
            <v>33191</v>
          </cell>
          <cell r="J2949" t="b">
            <v>0</v>
          </cell>
        </row>
        <row r="2950">
          <cell r="A2950">
            <v>197912050</v>
          </cell>
          <cell r="B2950">
            <v>39508</v>
          </cell>
          <cell r="C2950">
            <v>1059708</v>
          </cell>
          <cell r="D2950">
            <v>472217</v>
          </cell>
          <cell r="E2950">
            <v>587491</v>
          </cell>
          <cell r="F2950">
            <v>3083559</v>
          </cell>
          <cell r="G2950">
            <v>2719933</v>
          </cell>
          <cell r="H2950">
            <v>115213</v>
          </cell>
          <cell r="I2950">
            <v>90055</v>
          </cell>
          <cell r="J2950" t="b">
            <v>0</v>
          </cell>
        </row>
        <row r="2951">
          <cell r="A2951">
            <v>200209004</v>
          </cell>
          <cell r="B2951">
            <v>39417</v>
          </cell>
          <cell r="C2951">
            <v>1129198</v>
          </cell>
          <cell r="D2951">
            <v>1029403</v>
          </cell>
          <cell r="E2951">
            <v>99794</v>
          </cell>
          <cell r="F2951">
            <v>753887</v>
          </cell>
          <cell r="G2951">
            <v>61506</v>
          </cell>
          <cell r="H2951">
            <v>59435</v>
          </cell>
          <cell r="I2951">
            <v>48089</v>
          </cell>
          <cell r="J2951" t="b">
            <v>0</v>
          </cell>
        </row>
        <row r="2952">
          <cell r="A2952">
            <v>198109001</v>
          </cell>
          <cell r="B2952">
            <v>39569</v>
          </cell>
          <cell r="C2952">
            <v>74615</v>
          </cell>
          <cell r="D2952">
            <v>45943</v>
          </cell>
          <cell r="E2952">
            <v>28671</v>
          </cell>
          <cell r="F2952">
            <v>338711</v>
          </cell>
          <cell r="G2952">
            <v>118440</v>
          </cell>
          <cell r="H2952">
            <v>4562</v>
          </cell>
          <cell r="I2952">
            <v>4912</v>
          </cell>
          <cell r="J2952" t="b">
            <v>0</v>
          </cell>
        </row>
        <row r="2953">
          <cell r="A2953">
            <v>198302002</v>
          </cell>
          <cell r="B2953">
            <v>38504</v>
          </cell>
          <cell r="C2953">
            <v>649006</v>
          </cell>
          <cell r="D2953">
            <v>70192</v>
          </cell>
          <cell r="E2953">
            <v>578814</v>
          </cell>
          <cell r="F2953">
            <v>686831</v>
          </cell>
          <cell r="G2953">
            <v>116501</v>
          </cell>
          <cell r="H2953">
            <v>26873</v>
          </cell>
          <cell r="I2953">
            <v>25411</v>
          </cell>
          <cell r="J2953" t="b">
            <v>0</v>
          </cell>
        </row>
        <row r="2954">
          <cell r="A2954">
            <v>198302002</v>
          </cell>
          <cell r="B2954">
            <v>38869</v>
          </cell>
          <cell r="C2954">
            <v>670134</v>
          </cell>
          <cell r="D2954">
            <v>81434</v>
          </cell>
          <cell r="E2954">
            <v>588700</v>
          </cell>
          <cell r="F2954">
            <v>720666</v>
          </cell>
          <cell r="G2954">
            <v>109045</v>
          </cell>
          <cell r="H2954">
            <v>46091</v>
          </cell>
          <cell r="I2954">
            <v>35795</v>
          </cell>
          <cell r="J2954" t="b">
            <v>0</v>
          </cell>
        </row>
        <row r="2955">
          <cell r="A2955">
            <v>198302002</v>
          </cell>
          <cell r="B2955">
            <v>39234</v>
          </cell>
          <cell r="C2955">
            <v>669538</v>
          </cell>
          <cell r="D2955">
            <v>73115</v>
          </cell>
          <cell r="E2955">
            <v>596423</v>
          </cell>
          <cell r="F2955">
            <v>693881</v>
          </cell>
          <cell r="G2955">
            <v>100535</v>
          </cell>
          <cell r="H2955">
            <v>39424</v>
          </cell>
          <cell r="I2955">
            <v>21277</v>
          </cell>
          <cell r="J2955" t="b">
            <v>0</v>
          </cell>
        </row>
        <row r="2956">
          <cell r="A2956">
            <v>200206010</v>
          </cell>
          <cell r="B2956">
            <v>39508</v>
          </cell>
          <cell r="C2956">
            <v>910475</v>
          </cell>
          <cell r="D2956">
            <v>323390</v>
          </cell>
          <cell r="E2956">
            <v>587085</v>
          </cell>
          <cell r="F2956">
            <v>2179654</v>
          </cell>
          <cell r="G2956">
            <v>68499</v>
          </cell>
          <cell r="H2956">
            <v>75838</v>
          </cell>
          <cell r="I2956">
            <v>79084</v>
          </cell>
          <cell r="J2956" t="b">
            <v>0</v>
          </cell>
        </row>
        <row r="2957">
          <cell r="A2957">
            <v>199802003</v>
          </cell>
          <cell r="B2957">
            <v>38412</v>
          </cell>
          <cell r="C2957">
            <v>58599694</v>
          </cell>
          <cell r="D2957">
            <v>52119846</v>
          </cell>
          <cell r="E2957">
            <v>6479848</v>
          </cell>
          <cell r="F2957">
            <v>47367706</v>
          </cell>
          <cell r="G2957">
            <v>1068639</v>
          </cell>
          <cell r="H2957">
            <v>3638740</v>
          </cell>
          <cell r="I2957">
            <v>3254326</v>
          </cell>
          <cell r="J2957" t="b">
            <v>0</v>
          </cell>
        </row>
        <row r="2958">
          <cell r="A2958">
            <v>199802003</v>
          </cell>
          <cell r="B2958">
            <v>38777</v>
          </cell>
          <cell r="C2958">
            <v>65812861</v>
          </cell>
          <cell r="D2958">
            <v>57981904</v>
          </cell>
          <cell r="E2958">
            <v>7830957</v>
          </cell>
          <cell r="F2958">
            <v>45647239</v>
          </cell>
          <cell r="G2958">
            <v>1178017</v>
          </cell>
          <cell r="H2958">
            <v>3461774</v>
          </cell>
          <cell r="I2958">
            <v>3030222</v>
          </cell>
          <cell r="J2958" t="b">
            <v>0</v>
          </cell>
        </row>
        <row r="2959">
          <cell r="A2959">
            <v>199802003</v>
          </cell>
          <cell r="B2959">
            <v>39142</v>
          </cell>
          <cell r="C2959">
            <v>82498641</v>
          </cell>
          <cell r="D2959">
            <v>71976068</v>
          </cell>
          <cell r="E2959">
            <v>10522573</v>
          </cell>
          <cell r="F2959">
            <v>54126441</v>
          </cell>
          <cell r="G2959">
            <v>1318746</v>
          </cell>
          <cell r="H2959">
            <v>5920492</v>
          </cell>
          <cell r="I2959">
            <v>5432680</v>
          </cell>
          <cell r="J2959" t="b">
            <v>0</v>
          </cell>
        </row>
        <row r="2960">
          <cell r="A2960">
            <v>199802003</v>
          </cell>
          <cell r="B2960">
            <v>39508</v>
          </cell>
          <cell r="C2960">
            <v>99572953</v>
          </cell>
          <cell r="D2960">
            <v>87100693</v>
          </cell>
          <cell r="E2960">
            <v>12472260</v>
          </cell>
          <cell r="F2960">
            <v>60598011</v>
          </cell>
          <cell r="G2960">
            <v>1572708</v>
          </cell>
          <cell r="H2960">
            <v>5342987</v>
          </cell>
          <cell r="I2960">
            <v>4581642</v>
          </cell>
          <cell r="J2960" t="b">
            <v>0</v>
          </cell>
        </row>
        <row r="2961">
          <cell r="A2961">
            <v>200205033</v>
          </cell>
          <cell r="B2961">
            <v>38322</v>
          </cell>
          <cell r="C2961">
            <v>120346</v>
          </cell>
          <cell r="D2961">
            <v>34254</v>
          </cell>
          <cell r="E2961">
            <v>86091</v>
          </cell>
          <cell r="F2961">
            <v>256418</v>
          </cell>
          <cell r="G2961">
            <v>13967</v>
          </cell>
          <cell r="H2961">
            <v>662</v>
          </cell>
          <cell r="I2961">
            <v>9895</v>
          </cell>
          <cell r="J2961" t="b">
            <v>0</v>
          </cell>
        </row>
        <row r="2962">
          <cell r="A2962">
            <v>198412002</v>
          </cell>
          <cell r="B2962">
            <v>38412</v>
          </cell>
          <cell r="C2962">
            <v>212522</v>
          </cell>
          <cell r="D2962">
            <v>165900</v>
          </cell>
          <cell r="E2962">
            <v>46621</v>
          </cell>
          <cell r="F2962">
            <v>667918</v>
          </cell>
          <cell r="G2962">
            <v>133583</v>
          </cell>
          <cell r="H2962">
            <v>151582</v>
          </cell>
          <cell r="I2962">
            <v>23574</v>
          </cell>
          <cell r="J2962" t="b">
            <v>0</v>
          </cell>
        </row>
        <row r="2963">
          <cell r="A2963">
            <v>198412002</v>
          </cell>
          <cell r="B2963">
            <v>38777</v>
          </cell>
          <cell r="C2963">
            <v>233526</v>
          </cell>
          <cell r="D2963">
            <v>185400</v>
          </cell>
          <cell r="E2963">
            <v>48125</v>
          </cell>
          <cell r="F2963">
            <v>724145</v>
          </cell>
          <cell r="G2963">
            <v>144829</v>
          </cell>
          <cell r="H2963">
            <v>131838</v>
          </cell>
          <cell r="I2963">
            <v>4857</v>
          </cell>
          <cell r="J2963" t="b">
            <v>0</v>
          </cell>
        </row>
        <row r="2964">
          <cell r="A2964">
            <v>198412002</v>
          </cell>
          <cell r="B2964">
            <v>39142</v>
          </cell>
          <cell r="C2964">
            <v>172628</v>
          </cell>
          <cell r="D2964">
            <v>169965</v>
          </cell>
          <cell r="E2964">
            <v>2663</v>
          </cell>
          <cell r="F2964">
            <v>745047</v>
          </cell>
          <cell r="G2964">
            <v>149009</v>
          </cell>
          <cell r="H2964">
            <v>149861</v>
          </cell>
          <cell r="I2964">
            <v>4845</v>
          </cell>
          <cell r="J2964" t="b">
            <v>0</v>
          </cell>
        </row>
        <row r="2965">
          <cell r="A2965">
            <v>198412002</v>
          </cell>
          <cell r="B2965">
            <v>39508</v>
          </cell>
          <cell r="C2965">
            <v>185777</v>
          </cell>
          <cell r="D2965">
            <v>179545</v>
          </cell>
          <cell r="E2965">
            <v>6232</v>
          </cell>
          <cell r="F2965">
            <v>742125</v>
          </cell>
          <cell r="G2965">
            <v>148425</v>
          </cell>
          <cell r="H2965">
            <v>149237</v>
          </cell>
          <cell r="I2965">
            <v>3797</v>
          </cell>
          <cell r="J2965" t="b">
            <v>0</v>
          </cell>
        </row>
        <row r="2966">
          <cell r="A2966">
            <v>198510001</v>
          </cell>
          <cell r="B2966">
            <v>39600</v>
          </cell>
          <cell r="C2966">
            <v>1284835</v>
          </cell>
          <cell r="D2966">
            <v>982426</v>
          </cell>
          <cell r="E2966">
            <v>302409</v>
          </cell>
          <cell r="F2966">
            <v>3861659</v>
          </cell>
          <cell r="G2966">
            <v>3854245</v>
          </cell>
          <cell r="H2966">
            <v>167069</v>
          </cell>
          <cell r="I2966">
            <v>165591</v>
          </cell>
          <cell r="J2966" t="b">
            <v>0</v>
          </cell>
        </row>
        <row r="2967">
          <cell r="A2967">
            <v>198411002</v>
          </cell>
          <cell r="B2967">
            <v>39508</v>
          </cell>
          <cell r="C2967">
            <v>651668</v>
          </cell>
          <cell r="D2967">
            <v>502258</v>
          </cell>
          <cell r="E2967">
            <v>149410</v>
          </cell>
          <cell r="F2967">
            <v>2405676</v>
          </cell>
          <cell r="G2967">
            <v>348820</v>
          </cell>
          <cell r="H2967">
            <v>15494</v>
          </cell>
          <cell r="I2967">
            <v>16703</v>
          </cell>
          <cell r="J2967" t="b">
            <v>0</v>
          </cell>
        </row>
        <row r="2968">
          <cell r="A2968">
            <v>198410001</v>
          </cell>
          <cell r="B2968">
            <v>39508</v>
          </cell>
          <cell r="C2968">
            <v>8659068</v>
          </cell>
          <cell r="D2968">
            <v>4297149</v>
          </cell>
          <cell r="E2968">
            <v>4361919</v>
          </cell>
          <cell r="F2968">
            <v>7887235</v>
          </cell>
          <cell r="G2968">
            <v>1538155</v>
          </cell>
          <cell r="H2968">
            <v>797450</v>
          </cell>
          <cell r="I2968">
            <v>1012959</v>
          </cell>
          <cell r="J2968" t="b">
            <v>0</v>
          </cell>
        </row>
        <row r="2969">
          <cell r="A2969">
            <v>197912056</v>
          </cell>
          <cell r="B2969">
            <v>38596</v>
          </cell>
          <cell r="C2969">
            <v>4804079</v>
          </cell>
          <cell r="D2969">
            <v>829937</v>
          </cell>
          <cell r="E2969">
            <v>3974092</v>
          </cell>
          <cell r="G2969">
            <v>21629</v>
          </cell>
          <cell r="H2969">
            <v>602663</v>
          </cell>
          <cell r="I2969">
            <v>693890</v>
          </cell>
          <cell r="J2969" t="b">
            <v>0</v>
          </cell>
        </row>
        <row r="2970">
          <cell r="A2970">
            <v>197912056</v>
          </cell>
          <cell r="B2970">
            <v>38961</v>
          </cell>
          <cell r="C2970">
            <v>5031847</v>
          </cell>
          <cell r="D2970">
            <v>665282</v>
          </cell>
          <cell r="E2970">
            <v>4366565</v>
          </cell>
          <cell r="F2970">
            <v>5529178</v>
          </cell>
          <cell r="G2970">
            <v>18729</v>
          </cell>
          <cell r="H2970">
            <v>654882</v>
          </cell>
          <cell r="I2970">
            <v>737064</v>
          </cell>
          <cell r="J2970" t="b">
            <v>0</v>
          </cell>
        </row>
        <row r="2971">
          <cell r="A2971">
            <v>197912056</v>
          </cell>
          <cell r="B2971">
            <v>39326</v>
          </cell>
          <cell r="C2971">
            <v>5372865</v>
          </cell>
          <cell r="D2971">
            <v>646383</v>
          </cell>
          <cell r="E2971">
            <v>4726482</v>
          </cell>
          <cell r="F2971">
            <v>5511828</v>
          </cell>
          <cell r="G2971">
            <v>22707</v>
          </cell>
          <cell r="H2971">
            <v>651115</v>
          </cell>
          <cell r="I2971">
            <v>749007</v>
          </cell>
          <cell r="J2971" t="b">
            <v>0</v>
          </cell>
        </row>
        <row r="2972">
          <cell r="A2972">
            <v>198104001</v>
          </cell>
          <cell r="B2972">
            <v>39326</v>
          </cell>
          <cell r="C2972">
            <v>2093592</v>
          </cell>
          <cell r="D2972">
            <v>1881638</v>
          </cell>
          <cell r="E2972">
            <v>211954</v>
          </cell>
          <cell r="F2972">
            <v>5684740</v>
          </cell>
          <cell r="G2972">
            <v>1693656</v>
          </cell>
          <cell r="H2972">
            <v>46344</v>
          </cell>
          <cell r="I2972">
            <v>51308</v>
          </cell>
          <cell r="J2972" t="b">
            <v>0</v>
          </cell>
        </row>
        <row r="2973">
          <cell r="A2973">
            <v>197912088</v>
          </cell>
          <cell r="B2973">
            <v>39142</v>
          </cell>
          <cell r="C2973">
            <v>7792857</v>
          </cell>
          <cell r="D2973">
            <v>4429811</v>
          </cell>
          <cell r="E2973">
            <v>3363046</v>
          </cell>
          <cell r="F2973">
            <v>12448331</v>
          </cell>
          <cell r="G2973">
            <v>485275</v>
          </cell>
          <cell r="H2973">
            <v>195649</v>
          </cell>
          <cell r="I2973">
            <v>224601</v>
          </cell>
          <cell r="J2973" t="b">
            <v>0</v>
          </cell>
        </row>
        <row r="2974">
          <cell r="A2974">
            <v>197912088</v>
          </cell>
          <cell r="B2974">
            <v>39508</v>
          </cell>
          <cell r="C2974">
            <v>7969957</v>
          </cell>
          <cell r="D2974">
            <v>4587620</v>
          </cell>
          <cell r="E2974">
            <v>3382337</v>
          </cell>
          <cell r="F2974">
            <v>13318779</v>
          </cell>
          <cell r="G2974">
            <v>506489</v>
          </cell>
          <cell r="H2974">
            <v>395917</v>
          </cell>
          <cell r="I2974">
            <v>290037</v>
          </cell>
          <cell r="J2974" t="b">
            <v>0</v>
          </cell>
        </row>
        <row r="2975">
          <cell r="A2975">
            <v>200205012</v>
          </cell>
          <cell r="B2975">
            <v>39203</v>
          </cell>
          <cell r="C2975">
            <v>170710</v>
          </cell>
          <cell r="D2975">
            <v>166990</v>
          </cell>
          <cell r="E2975">
            <v>3720</v>
          </cell>
          <cell r="F2975">
            <v>387105</v>
          </cell>
          <cell r="G2975">
            <v>132564</v>
          </cell>
          <cell r="H2975">
            <v>8783</v>
          </cell>
          <cell r="I2975">
            <v>14360</v>
          </cell>
          <cell r="J2975" t="b">
            <v>0</v>
          </cell>
        </row>
        <row r="2976">
          <cell r="A2976">
            <v>200205012</v>
          </cell>
          <cell r="B2976">
            <v>39569</v>
          </cell>
          <cell r="C2976">
            <v>169522</v>
          </cell>
          <cell r="D2976">
            <v>165680</v>
          </cell>
          <cell r="E2976">
            <v>3842</v>
          </cell>
          <cell r="F2976">
            <v>369404</v>
          </cell>
          <cell r="G2976">
            <v>128480</v>
          </cell>
          <cell r="H2976">
            <v>2914</v>
          </cell>
          <cell r="I2976">
            <v>195</v>
          </cell>
          <cell r="J2976" t="b">
            <v>0</v>
          </cell>
        </row>
        <row r="2977">
          <cell r="A2977">
            <v>199802004</v>
          </cell>
          <cell r="B2977">
            <v>39508</v>
          </cell>
          <cell r="C2977">
            <v>2847475</v>
          </cell>
          <cell r="D2977">
            <v>1793874</v>
          </cell>
          <cell r="E2977">
            <v>1053601</v>
          </cell>
          <cell r="F2977">
            <v>2396293</v>
          </cell>
          <cell r="G2977">
            <v>42440</v>
          </cell>
          <cell r="H2977">
            <v>322446</v>
          </cell>
          <cell r="I2977">
            <v>295771</v>
          </cell>
          <cell r="J2977" t="b">
            <v>0</v>
          </cell>
        </row>
        <row r="2978">
          <cell r="A2978">
            <v>200007001</v>
          </cell>
          <cell r="B2978">
            <v>38777</v>
          </cell>
          <cell r="C2978">
            <v>142710</v>
          </cell>
          <cell r="D2978">
            <v>437429</v>
          </cell>
          <cell r="E2978">
            <v>142710</v>
          </cell>
          <cell r="F2978">
            <v>332081</v>
          </cell>
          <cell r="G2978">
            <v>183664</v>
          </cell>
          <cell r="H2978">
            <v>57737</v>
          </cell>
          <cell r="I2978">
            <v>52468</v>
          </cell>
          <cell r="J2978" t="b">
            <v>0</v>
          </cell>
        </row>
        <row r="2979">
          <cell r="A2979">
            <v>200007001</v>
          </cell>
          <cell r="B2979">
            <v>39142</v>
          </cell>
          <cell r="C2979">
            <v>173471</v>
          </cell>
          <cell r="D2979">
            <v>421853</v>
          </cell>
          <cell r="E2979">
            <v>173471</v>
          </cell>
          <cell r="F2979">
            <v>293965</v>
          </cell>
          <cell r="G2979">
            <v>177373</v>
          </cell>
          <cell r="H2979">
            <v>35501</v>
          </cell>
          <cell r="I2979">
            <v>32318</v>
          </cell>
          <cell r="J2979" t="b">
            <v>0</v>
          </cell>
        </row>
        <row r="2980">
          <cell r="A2980">
            <v>200007001</v>
          </cell>
          <cell r="B2980">
            <v>39508</v>
          </cell>
          <cell r="C2980">
            <v>197233</v>
          </cell>
          <cell r="D2980">
            <v>367083</v>
          </cell>
          <cell r="E2980">
            <v>197233</v>
          </cell>
          <cell r="F2980">
            <v>318789</v>
          </cell>
          <cell r="G2980">
            <v>168241</v>
          </cell>
          <cell r="H2980">
            <v>34256</v>
          </cell>
          <cell r="I2980">
            <v>31029</v>
          </cell>
          <cell r="J2980" t="b">
            <v>0</v>
          </cell>
        </row>
        <row r="2981">
          <cell r="A2981">
            <v>197912026</v>
          </cell>
          <cell r="B2981">
            <v>38777</v>
          </cell>
          <cell r="C2981">
            <v>162645</v>
          </cell>
          <cell r="D2981">
            <v>74250</v>
          </cell>
          <cell r="E2981">
            <v>88395</v>
          </cell>
          <cell r="F2981">
            <v>565237</v>
          </cell>
          <cell r="G2981">
            <v>192518</v>
          </cell>
          <cell r="H2981">
            <v>5265</v>
          </cell>
          <cell r="I2981">
            <v>16269</v>
          </cell>
          <cell r="J2981" t="b">
            <v>0</v>
          </cell>
        </row>
        <row r="2982">
          <cell r="A2982">
            <v>197912026</v>
          </cell>
          <cell r="B2982">
            <v>39142</v>
          </cell>
          <cell r="C2982">
            <v>117146</v>
          </cell>
          <cell r="D2982">
            <v>50639</v>
          </cell>
          <cell r="E2982">
            <v>66507</v>
          </cell>
          <cell r="F2982">
            <v>569576</v>
          </cell>
          <cell r="G2982">
            <v>191803</v>
          </cell>
          <cell r="H2982">
            <v>-6259</v>
          </cell>
          <cell r="I2982">
            <v>-4749</v>
          </cell>
          <cell r="J2982" t="b">
            <v>0</v>
          </cell>
        </row>
        <row r="2983">
          <cell r="A2983">
            <v>197912026</v>
          </cell>
          <cell r="B2983">
            <v>39508</v>
          </cell>
          <cell r="C2983">
            <v>107912</v>
          </cell>
          <cell r="D2983">
            <v>40392</v>
          </cell>
          <cell r="E2983">
            <v>67520</v>
          </cell>
          <cell r="F2983">
            <v>541019</v>
          </cell>
          <cell r="G2983">
            <v>179372</v>
          </cell>
          <cell r="H2983">
            <v>2703</v>
          </cell>
          <cell r="I2983">
            <v>1213</v>
          </cell>
          <cell r="J2983" t="b">
            <v>0</v>
          </cell>
        </row>
        <row r="2984">
          <cell r="A2984">
            <v>199810001</v>
          </cell>
          <cell r="B2984">
            <v>38777</v>
          </cell>
          <cell r="C2984">
            <v>10602503</v>
          </cell>
          <cell r="D2984">
            <v>9309010</v>
          </cell>
          <cell r="E2984">
            <v>1293492</v>
          </cell>
          <cell r="F2984">
            <v>9299733</v>
          </cell>
          <cell r="G2984">
            <v>122846</v>
          </cell>
          <cell r="H2984">
            <v>10121</v>
          </cell>
          <cell r="I2984">
            <v>61879</v>
          </cell>
          <cell r="J2984" t="b">
            <v>0</v>
          </cell>
        </row>
        <row r="2985">
          <cell r="A2985">
            <v>199810001</v>
          </cell>
          <cell r="B2985">
            <v>39142</v>
          </cell>
          <cell r="C2985">
            <v>10351414</v>
          </cell>
          <cell r="D2985">
            <v>9005842</v>
          </cell>
          <cell r="E2985">
            <v>1345571</v>
          </cell>
          <cell r="F2985">
            <v>8086506</v>
          </cell>
          <cell r="G2985">
            <v>149796</v>
          </cell>
          <cell r="H2985">
            <v>83869</v>
          </cell>
          <cell r="I2985">
            <v>57614</v>
          </cell>
          <cell r="J2985" t="b">
            <v>0</v>
          </cell>
        </row>
        <row r="2986">
          <cell r="A2986">
            <v>199810001</v>
          </cell>
          <cell r="B2986">
            <v>39508</v>
          </cell>
          <cell r="C2986">
            <v>8609361</v>
          </cell>
          <cell r="D2986">
            <v>7233576</v>
          </cell>
          <cell r="E2986">
            <v>1375784</v>
          </cell>
          <cell r="F2986">
            <v>6945032</v>
          </cell>
          <cell r="G2986">
            <v>133740</v>
          </cell>
          <cell r="H2986">
            <v>105497</v>
          </cell>
          <cell r="I2986">
            <v>43802</v>
          </cell>
          <cell r="J2986" t="b">
            <v>0</v>
          </cell>
        </row>
        <row r="2987">
          <cell r="A2987">
            <v>200804001</v>
          </cell>
          <cell r="B2987">
            <v>38777</v>
          </cell>
          <cell r="J2987" t="b">
            <v>0</v>
          </cell>
        </row>
        <row r="2988">
          <cell r="A2988">
            <v>200804001</v>
          </cell>
          <cell r="B2988">
            <v>39142</v>
          </cell>
          <cell r="J2988" t="b">
            <v>0</v>
          </cell>
        </row>
        <row r="2989">
          <cell r="A2989">
            <v>200804001</v>
          </cell>
          <cell r="B2989">
            <v>39508</v>
          </cell>
          <cell r="J2989" t="b">
            <v>0</v>
          </cell>
        </row>
        <row r="2990">
          <cell r="A2990">
            <v>197912090</v>
          </cell>
          <cell r="B2990">
            <v>38626</v>
          </cell>
          <cell r="C2990">
            <v>283300</v>
          </cell>
          <cell r="D2990">
            <v>152990</v>
          </cell>
          <cell r="E2990">
            <v>130310</v>
          </cell>
          <cell r="F2990">
            <v>594731</v>
          </cell>
          <cell r="G2990">
            <v>272769</v>
          </cell>
          <cell r="H2990">
            <v>30</v>
          </cell>
          <cell r="I2990">
            <v>1321</v>
          </cell>
          <cell r="J2990" t="b">
            <v>0</v>
          </cell>
        </row>
        <row r="2991">
          <cell r="A2991">
            <v>197912090</v>
          </cell>
          <cell r="B2991">
            <v>38991</v>
          </cell>
          <cell r="C2991">
            <v>222219</v>
          </cell>
          <cell r="D2991">
            <v>117912</v>
          </cell>
          <cell r="E2991">
            <v>104307</v>
          </cell>
          <cell r="F2991">
            <v>532553</v>
          </cell>
          <cell r="G2991">
            <v>248726</v>
          </cell>
          <cell r="H2991">
            <v>-25690</v>
          </cell>
          <cell r="I2991">
            <v>-25468</v>
          </cell>
          <cell r="J2991" t="b">
            <v>0</v>
          </cell>
        </row>
        <row r="2992">
          <cell r="A2992">
            <v>197912090</v>
          </cell>
          <cell r="B2992">
            <v>39356</v>
          </cell>
          <cell r="C2992">
            <v>186432</v>
          </cell>
          <cell r="D2992">
            <v>65822</v>
          </cell>
          <cell r="E2992">
            <v>120610</v>
          </cell>
          <cell r="F2992">
            <v>517827</v>
          </cell>
          <cell r="G2992">
            <v>241581</v>
          </cell>
          <cell r="H2992">
            <v>6383</v>
          </cell>
          <cell r="I2992">
            <v>17695</v>
          </cell>
          <cell r="J2992" t="b">
            <v>0</v>
          </cell>
        </row>
        <row r="2993">
          <cell r="A2993">
            <v>200205016</v>
          </cell>
          <cell r="B2993">
            <v>38231</v>
          </cell>
          <cell r="C2993">
            <v>62823</v>
          </cell>
          <cell r="D2993">
            <v>55424</v>
          </cell>
          <cell r="E2993">
            <v>7399</v>
          </cell>
          <cell r="F2993">
            <v>92183</v>
          </cell>
          <cell r="G2993">
            <v>65230</v>
          </cell>
          <cell r="H2993">
            <v>41</v>
          </cell>
          <cell r="I2993">
            <v>219</v>
          </cell>
          <cell r="J2993" t="b">
            <v>0</v>
          </cell>
        </row>
        <row r="2994">
          <cell r="A2994">
            <v>197912101</v>
          </cell>
          <cell r="B2994">
            <v>40544</v>
          </cell>
          <cell r="C2994">
            <v>58750696</v>
          </cell>
          <cell r="D2994">
            <v>44391389</v>
          </cell>
          <cell r="E2994">
            <v>14359307</v>
          </cell>
          <cell r="F2994">
            <v>7639010</v>
          </cell>
          <cell r="G2994">
            <v>756052</v>
          </cell>
          <cell r="H2994">
            <v>2589745</v>
          </cell>
          <cell r="I2994">
            <v>3319105</v>
          </cell>
          <cell r="J2994" t="b">
            <v>0</v>
          </cell>
        </row>
        <row r="2995">
          <cell r="A2995">
            <v>199807002</v>
          </cell>
          <cell r="B2995">
            <v>40544</v>
          </cell>
          <cell r="C2995">
            <v>433681</v>
          </cell>
          <cell r="D2995">
            <v>281903</v>
          </cell>
          <cell r="E2995">
            <v>151778</v>
          </cell>
          <cell r="F2995">
            <v>497365</v>
          </cell>
          <cell r="G2995">
            <v>349196</v>
          </cell>
          <cell r="H2995">
            <v>45728</v>
          </cell>
          <cell r="I2995">
            <v>6060</v>
          </cell>
          <cell r="J2995" t="b">
            <v>0</v>
          </cell>
        </row>
        <row r="2996">
          <cell r="A2996">
            <v>200711001</v>
          </cell>
          <cell r="B2996">
            <v>40513</v>
          </cell>
          <cell r="C2996">
            <v>2142068</v>
          </cell>
          <cell r="D2996">
            <v>2070706</v>
          </cell>
          <cell r="E2996">
            <v>71362</v>
          </cell>
          <cell r="F2996">
            <v>692583</v>
          </cell>
          <cell r="G2996">
            <v>69120</v>
          </cell>
          <cell r="H2996">
            <v>44657</v>
          </cell>
          <cell r="I2996">
            <v>19880</v>
          </cell>
          <cell r="J2996" t="b">
            <v>0</v>
          </cell>
        </row>
        <row r="2997">
          <cell r="A2997">
            <v>200911004</v>
          </cell>
          <cell r="B2997">
            <v>40575</v>
          </cell>
          <cell r="C2997">
            <v>122323</v>
          </cell>
          <cell r="D2997">
            <v>98780</v>
          </cell>
          <cell r="E2997">
            <v>23543</v>
          </cell>
          <cell r="F2997">
            <v>183442</v>
          </cell>
          <cell r="G2997">
            <v>141205</v>
          </cell>
          <cell r="H2997">
            <v>9550</v>
          </cell>
          <cell r="I2997">
            <v>9140</v>
          </cell>
          <cell r="J2997" t="b">
            <v>0</v>
          </cell>
        </row>
        <row r="2998">
          <cell r="A2998">
            <v>200209006</v>
          </cell>
          <cell r="B2998">
            <v>40634</v>
          </cell>
          <cell r="C2998">
            <v>169273</v>
          </cell>
          <cell r="D2998">
            <v>13279</v>
          </cell>
          <cell r="E2998">
            <v>155993</v>
          </cell>
          <cell r="F2998">
            <v>99600</v>
          </cell>
          <cell r="G2998">
            <v>60842</v>
          </cell>
          <cell r="H2998">
            <v>17484</v>
          </cell>
          <cell r="I2998">
            <v>17864</v>
          </cell>
          <cell r="J2998" t="b">
            <v>0</v>
          </cell>
        </row>
        <row r="2999">
          <cell r="A2999">
            <v>198809003</v>
          </cell>
          <cell r="B2999">
            <v>40603</v>
          </cell>
          <cell r="C2999">
            <v>505800</v>
          </cell>
          <cell r="D2999">
            <v>206300</v>
          </cell>
          <cell r="E2999">
            <v>299500</v>
          </cell>
          <cell r="F2999">
            <v>826300</v>
          </cell>
          <cell r="G2999">
            <v>40400</v>
          </cell>
          <cell r="H2999">
            <v>30100</v>
          </cell>
          <cell r="I2999">
            <v>40600</v>
          </cell>
          <cell r="J2999" t="b">
            <v>0</v>
          </cell>
        </row>
        <row r="3000">
          <cell r="A3000">
            <v>199311002</v>
          </cell>
          <cell r="B3000">
            <v>40603</v>
          </cell>
          <cell r="C3000">
            <v>1505065</v>
          </cell>
          <cell r="D3000">
            <v>503323</v>
          </cell>
          <cell r="E3000">
            <v>1001742</v>
          </cell>
          <cell r="F3000">
            <v>3997973</v>
          </cell>
          <cell r="G3000">
            <v>3474222</v>
          </cell>
          <cell r="H3000">
            <v>442205</v>
          </cell>
          <cell r="I3000">
            <v>461570</v>
          </cell>
          <cell r="J3000" t="b">
            <v>0</v>
          </cell>
        </row>
        <row r="3001">
          <cell r="A3001">
            <v>199707001</v>
          </cell>
          <cell r="B3001">
            <v>40603</v>
          </cell>
          <cell r="C3001">
            <v>3644309</v>
          </cell>
          <cell r="D3001">
            <v>2973455</v>
          </cell>
          <cell r="E3001">
            <v>670853</v>
          </cell>
          <cell r="F3001">
            <v>4325281</v>
          </cell>
          <cell r="G3001">
            <v>2621862</v>
          </cell>
          <cell r="H3001">
            <v>144113</v>
          </cell>
          <cell r="I3001">
            <v>179118</v>
          </cell>
          <cell r="J3001" t="b">
            <v>0</v>
          </cell>
        </row>
        <row r="3002">
          <cell r="A3002">
            <v>200202014</v>
          </cell>
          <cell r="B3002">
            <v>40575</v>
          </cell>
          <cell r="C3002">
            <v>1142068</v>
          </cell>
          <cell r="D3002">
            <v>306649</v>
          </cell>
          <cell r="E3002">
            <v>835419</v>
          </cell>
          <cell r="F3002">
            <v>1925059</v>
          </cell>
          <cell r="G3002">
            <v>1812264</v>
          </cell>
          <cell r="H3002">
            <v>84899</v>
          </cell>
          <cell r="I3002">
            <v>205649</v>
          </cell>
          <cell r="J3002" t="b">
            <v>0</v>
          </cell>
        </row>
        <row r="3003">
          <cell r="A3003">
            <v>200205008</v>
          </cell>
          <cell r="B3003">
            <v>40603</v>
          </cell>
          <cell r="C3003">
            <v>796724</v>
          </cell>
          <cell r="D3003">
            <v>423263</v>
          </cell>
          <cell r="E3003">
            <v>373460</v>
          </cell>
          <cell r="F3003">
            <v>2211701</v>
          </cell>
          <cell r="G3003">
            <v>1259767</v>
          </cell>
          <cell r="H3003">
            <v>79930</v>
          </cell>
          <cell r="I3003">
            <v>83376</v>
          </cell>
          <cell r="J3003" t="b">
            <v>0</v>
          </cell>
        </row>
        <row r="3004">
          <cell r="A3004">
            <v>200203011</v>
          </cell>
          <cell r="B3004">
            <v>40603</v>
          </cell>
          <cell r="C3004">
            <v>1666540</v>
          </cell>
          <cell r="D3004">
            <v>1438147</v>
          </cell>
          <cell r="E3004">
            <v>228392</v>
          </cell>
          <cell r="F3004">
            <v>885021</v>
          </cell>
          <cell r="G3004">
            <v>423672</v>
          </cell>
          <cell r="H3004">
            <v>66430</v>
          </cell>
          <cell r="I3004">
            <v>79288</v>
          </cell>
          <cell r="J3004" t="b">
            <v>0</v>
          </cell>
        </row>
        <row r="3005">
          <cell r="A3005">
            <v>200202012</v>
          </cell>
          <cell r="B3005">
            <v>40575</v>
          </cell>
          <cell r="C3005">
            <v>1621064</v>
          </cell>
          <cell r="D3005">
            <v>1062168</v>
          </cell>
          <cell r="E3005">
            <v>558896</v>
          </cell>
          <cell r="F3005">
            <v>2393879</v>
          </cell>
          <cell r="G3005">
            <v>1784444</v>
          </cell>
          <cell r="H3005">
            <v>186570</v>
          </cell>
          <cell r="I3005">
            <v>187781</v>
          </cell>
          <cell r="J3005" t="b">
            <v>0</v>
          </cell>
        </row>
        <row r="3006">
          <cell r="A3006">
            <v>200205033</v>
          </cell>
          <cell r="B3006">
            <v>40513</v>
          </cell>
          <cell r="C3006">
            <v>217403</v>
          </cell>
          <cell r="D3006">
            <v>89746</v>
          </cell>
          <cell r="E3006">
            <v>127657</v>
          </cell>
          <cell r="F3006">
            <v>331110</v>
          </cell>
          <cell r="G3006">
            <v>18010</v>
          </cell>
          <cell r="H3006">
            <v>18477</v>
          </cell>
          <cell r="I3006">
            <v>20878</v>
          </cell>
          <cell r="J3006" t="b">
            <v>0</v>
          </cell>
        </row>
        <row r="3007">
          <cell r="A3007">
            <v>199411003</v>
          </cell>
          <cell r="B3007">
            <v>40603</v>
          </cell>
          <cell r="C3007">
            <v>238345</v>
          </cell>
          <cell r="D3007">
            <v>208259</v>
          </cell>
          <cell r="E3007">
            <v>30086</v>
          </cell>
          <cell r="F3007">
            <v>1471055</v>
          </cell>
          <cell r="G3007">
            <v>436392</v>
          </cell>
          <cell r="H3007">
            <v>-32399</v>
          </cell>
          <cell r="I3007">
            <v>25754</v>
          </cell>
          <cell r="J3007" t="b">
            <v>0</v>
          </cell>
        </row>
        <row r="3008">
          <cell r="A3008">
            <v>198303001</v>
          </cell>
          <cell r="B3008">
            <v>40575</v>
          </cell>
          <cell r="C3008">
            <v>894564</v>
          </cell>
          <cell r="D3008">
            <v>491272</v>
          </cell>
          <cell r="E3008">
            <v>403292</v>
          </cell>
          <cell r="F3008">
            <v>3394065</v>
          </cell>
          <cell r="G3008">
            <v>606724</v>
          </cell>
          <cell r="H3008">
            <v>22839</v>
          </cell>
          <cell r="I3008">
            <v>25181</v>
          </cell>
          <cell r="J3008" t="b">
            <v>0</v>
          </cell>
        </row>
        <row r="3009">
          <cell r="A3009">
            <v>197912021</v>
          </cell>
          <cell r="B3009">
            <v>40575</v>
          </cell>
          <cell r="C3009">
            <v>3086396</v>
          </cell>
          <cell r="D3009">
            <v>2015565</v>
          </cell>
          <cell r="E3009">
            <v>1070830</v>
          </cell>
          <cell r="F3009">
            <v>9361309</v>
          </cell>
          <cell r="G3009">
            <v>6109714</v>
          </cell>
          <cell r="H3009">
            <v>204132</v>
          </cell>
          <cell r="I3009">
            <v>212558</v>
          </cell>
          <cell r="J3009" t="b">
            <v>0</v>
          </cell>
        </row>
        <row r="3010">
          <cell r="A3010">
            <v>200309002</v>
          </cell>
          <cell r="B3010">
            <v>40603</v>
          </cell>
          <cell r="C3010">
            <v>983887</v>
          </cell>
          <cell r="D3010">
            <v>620296</v>
          </cell>
          <cell r="E3010">
            <v>363591</v>
          </cell>
          <cell r="F3010">
            <v>4187235</v>
          </cell>
          <cell r="G3010">
            <v>2243139</v>
          </cell>
          <cell r="H3010">
            <v>89248</v>
          </cell>
          <cell r="I3010">
            <v>97613</v>
          </cell>
          <cell r="J3010" t="b">
            <v>0</v>
          </cell>
        </row>
        <row r="3011">
          <cell r="A3011">
            <v>198307001</v>
          </cell>
          <cell r="B3011">
            <v>40603</v>
          </cell>
          <cell r="C3011">
            <v>140079</v>
          </cell>
          <cell r="D3011">
            <v>110077</v>
          </cell>
          <cell r="E3011">
            <v>30000</v>
          </cell>
          <cell r="F3011">
            <v>241092</v>
          </cell>
          <cell r="G3011">
            <v>62794</v>
          </cell>
          <cell r="H3011">
            <v>1108</v>
          </cell>
          <cell r="I3011">
            <v>802</v>
          </cell>
          <cell r="J3011" t="b">
            <v>0</v>
          </cell>
        </row>
        <row r="3012">
          <cell r="A3012">
            <v>199807001</v>
          </cell>
          <cell r="B3012">
            <v>40575</v>
          </cell>
          <cell r="C3012">
            <v>2901149</v>
          </cell>
          <cell r="D3012">
            <v>2454273</v>
          </cell>
          <cell r="E3012">
            <v>446876</v>
          </cell>
          <cell r="F3012">
            <v>4551164</v>
          </cell>
          <cell r="G3012">
            <v>4005081</v>
          </cell>
          <cell r="H3012">
            <v>145815</v>
          </cell>
          <cell r="I3012">
            <v>120323</v>
          </cell>
          <cell r="J3012" t="b">
            <v>0</v>
          </cell>
        </row>
        <row r="3013">
          <cell r="A3013">
            <v>197912069</v>
          </cell>
          <cell r="B3013">
            <v>40603</v>
          </cell>
          <cell r="C3013">
            <v>9688551</v>
          </cell>
          <cell r="D3013">
            <v>4692509</v>
          </cell>
          <cell r="E3013">
            <v>4996041</v>
          </cell>
          <cell r="F3013">
            <v>31189524</v>
          </cell>
          <cell r="G3013">
            <v>23750537</v>
          </cell>
          <cell r="H3013">
            <v>1611595</v>
          </cell>
          <cell r="I3013">
            <v>1597528</v>
          </cell>
          <cell r="J3013" t="b">
            <v>0</v>
          </cell>
        </row>
        <row r="3014">
          <cell r="A3014">
            <v>200301004</v>
          </cell>
          <cell r="B3014">
            <v>40603</v>
          </cell>
          <cell r="C3014">
            <v>20570</v>
          </cell>
          <cell r="D3014">
            <v>7944</v>
          </cell>
          <cell r="E3014">
            <v>12626</v>
          </cell>
          <cell r="F3014">
            <v>79519</v>
          </cell>
          <cell r="G3014">
            <v>76643</v>
          </cell>
          <cell r="H3014">
            <v>88</v>
          </cell>
          <cell r="I3014">
            <v>84</v>
          </cell>
          <cell r="J3014" t="b">
            <v>0</v>
          </cell>
        </row>
        <row r="3015">
          <cell r="A3015">
            <v>198501001</v>
          </cell>
          <cell r="B3015">
            <v>40603</v>
          </cell>
          <cell r="C3015">
            <v>524954</v>
          </cell>
          <cell r="D3015">
            <v>290953</v>
          </cell>
          <cell r="E3015">
            <v>234001</v>
          </cell>
          <cell r="F3015">
            <v>1627512</v>
          </cell>
          <cell r="G3015">
            <v>592646</v>
          </cell>
          <cell r="H3015">
            <v>25483</v>
          </cell>
          <cell r="I3015">
            <v>34678</v>
          </cell>
          <cell r="J3015" t="b">
            <v>0</v>
          </cell>
        </row>
        <row r="3016">
          <cell r="A3016">
            <v>200205005</v>
          </cell>
          <cell r="B3016">
            <v>40603</v>
          </cell>
          <cell r="C3016">
            <v>2550544</v>
          </cell>
          <cell r="D3016">
            <v>393192</v>
          </cell>
          <cell r="E3016">
            <v>2157327</v>
          </cell>
          <cell r="F3016">
            <v>1269123</v>
          </cell>
          <cell r="G3016">
            <v>979979</v>
          </cell>
          <cell r="H3016">
            <v>360620</v>
          </cell>
          <cell r="I3016">
            <v>377136</v>
          </cell>
          <cell r="J3016" t="b">
            <v>0</v>
          </cell>
        </row>
        <row r="3017">
          <cell r="A3017">
            <v>200211003</v>
          </cell>
          <cell r="B3017">
            <v>40148</v>
          </cell>
          <cell r="C3017">
            <v>4926816</v>
          </cell>
          <cell r="D3017">
            <v>4006490</v>
          </cell>
          <cell r="E3017">
            <v>920326</v>
          </cell>
          <cell r="F3017">
            <v>9264399</v>
          </cell>
          <cell r="G3017">
            <v>116307</v>
          </cell>
          <cell r="H3017">
            <v>388983</v>
          </cell>
          <cell r="I3017">
            <v>202545</v>
          </cell>
          <cell r="J3017" t="b">
            <v>0</v>
          </cell>
        </row>
        <row r="3018">
          <cell r="A3018">
            <v>200211003</v>
          </cell>
          <cell r="B3018">
            <v>40513</v>
          </cell>
          <cell r="C3018">
            <v>2928364</v>
          </cell>
          <cell r="D3018">
            <v>1693081</v>
          </cell>
          <cell r="E3018">
            <v>1235283</v>
          </cell>
          <cell r="F3018">
            <v>8452120</v>
          </cell>
          <cell r="G3018">
            <v>132995</v>
          </cell>
          <cell r="H3018">
            <v>458703</v>
          </cell>
          <cell r="I3018">
            <v>385225</v>
          </cell>
          <cell r="J3018" t="b">
            <v>0</v>
          </cell>
        </row>
        <row r="3019">
          <cell r="A3019">
            <v>200311001</v>
          </cell>
          <cell r="B3019">
            <v>40238</v>
          </cell>
          <cell r="C3019">
            <v>140329</v>
          </cell>
          <cell r="D3019">
            <v>94162</v>
          </cell>
          <cell r="E3019">
            <v>46167</v>
          </cell>
          <cell r="F3019">
            <v>464925</v>
          </cell>
          <cell r="G3019">
            <v>450264</v>
          </cell>
          <cell r="H3019">
            <v>28991</v>
          </cell>
          <cell r="I3019">
            <v>28166</v>
          </cell>
          <cell r="J3019" t="b">
            <v>0</v>
          </cell>
        </row>
        <row r="3020">
          <cell r="A3020">
            <v>200311001</v>
          </cell>
          <cell r="B3020">
            <v>40603</v>
          </cell>
          <cell r="C3020">
            <v>11643</v>
          </cell>
          <cell r="D3020">
            <v>77298</v>
          </cell>
          <cell r="E3020">
            <v>36344</v>
          </cell>
          <cell r="F3020">
            <v>468410</v>
          </cell>
          <cell r="G3020">
            <v>449211</v>
          </cell>
          <cell r="H3020">
            <v>29995</v>
          </cell>
          <cell r="I3020">
            <v>6611</v>
          </cell>
          <cell r="J3020" t="b">
            <v>0</v>
          </cell>
        </row>
        <row r="3021">
          <cell r="A3021">
            <v>198910001</v>
          </cell>
          <cell r="B3021">
            <v>40575</v>
          </cell>
          <cell r="C3021">
            <v>61752</v>
          </cell>
          <cell r="D3021">
            <v>43816</v>
          </cell>
          <cell r="E3021">
            <v>17935</v>
          </cell>
          <cell r="F3021">
            <v>389979</v>
          </cell>
          <cell r="G3021">
            <v>108450</v>
          </cell>
          <cell r="H3021">
            <v>12196</v>
          </cell>
          <cell r="I3021">
            <v>13080</v>
          </cell>
          <cell r="J3021" t="b">
            <v>0</v>
          </cell>
        </row>
        <row r="3022">
          <cell r="A3022">
            <v>200205039</v>
          </cell>
          <cell r="B3022">
            <v>40603</v>
          </cell>
          <cell r="C3022">
            <v>622754</v>
          </cell>
          <cell r="D3022">
            <v>146674</v>
          </cell>
          <cell r="E3022">
            <v>476080</v>
          </cell>
          <cell r="F3022">
            <v>1148909</v>
          </cell>
          <cell r="G3022">
            <v>1115982</v>
          </cell>
          <cell r="H3022">
            <v>170619</v>
          </cell>
          <cell r="I3022">
            <v>167864</v>
          </cell>
          <cell r="J3022" t="b">
            <v>0</v>
          </cell>
        </row>
        <row r="3023">
          <cell r="A3023">
            <v>199106005</v>
          </cell>
          <cell r="B3023">
            <v>40603</v>
          </cell>
          <cell r="C3023">
            <v>1076073</v>
          </cell>
          <cell r="D3023">
            <v>179720</v>
          </cell>
          <cell r="E3023">
            <v>896353</v>
          </cell>
          <cell r="F3023">
            <v>2107440</v>
          </cell>
          <cell r="G3023">
            <v>1424827</v>
          </cell>
          <cell r="H3023">
            <v>102211</v>
          </cell>
          <cell r="I3023">
            <v>104434</v>
          </cell>
          <cell r="J3023" t="b">
            <v>0</v>
          </cell>
        </row>
        <row r="3024">
          <cell r="A3024">
            <v>198610001</v>
          </cell>
          <cell r="B3024">
            <v>40603</v>
          </cell>
          <cell r="C3024">
            <v>1380709</v>
          </cell>
          <cell r="D3024">
            <v>590481</v>
          </cell>
          <cell r="E3024">
            <v>790227</v>
          </cell>
          <cell r="F3024">
            <v>3381264</v>
          </cell>
          <cell r="G3024">
            <v>1242822</v>
          </cell>
          <cell r="H3024">
            <v>187153</v>
          </cell>
          <cell r="I3024">
            <v>196643</v>
          </cell>
          <cell r="J3024" t="b">
            <v>0</v>
          </cell>
        </row>
        <row r="3025">
          <cell r="A3025">
            <v>199107001</v>
          </cell>
          <cell r="B3025">
            <v>40575</v>
          </cell>
          <cell r="C3025">
            <v>170509</v>
          </cell>
          <cell r="D3025">
            <v>132933</v>
          </cell>
          <cell r="E3025">
            <v>37575</v>
          </cell>
          <cell r="F3025">
            <v>624422</v>
          </cell>
          <cell r="G3025">
            <v>528582</v>
          </cell>
          <cell r="H3025">
            <v>2771</v>
          </cell>
          <cell r="I3025">
            <v>518</v>
          </cell>
          <cell r="J3025" t="b">
            <v>0</v>
          </cell>
        </row>
        <row r="3026">
          <cell r="A3026">
            <v>198802001</v>
          </cell>
          <cell r="B3026">
            <v>40210</v>
          </cell>
          <cell r="C3026">
            <v>719119</v>
          </cell>
          <cell r="D3026">
            <v>355135</v>
          </cell>
          <cell r="E3026">
            <v>363984</v>
          </cell>
          <cell r="F3026">
            <v>487264</v>
          </cell>
          <cell r="G3026">
            <v>35221</v>
          </cell>
          <cell r="H3026">
            <v>55323</v>
          </cell>
          <cell r="I3026">
            <v>52753</v>
          </cell>
          <cell r="J3026" t="b">
            <v>0</v>
          </cell>
        </row>
        <row r="3027">
          <cell r="A3027">
            <v>198802001</v>
          </cell>
          <cell r="B3027">
            <v>40575</v>
          </cell>
          <cell r="C3027">
            <v>749225</v>
          </cell>
          <cell r="D3027">
            <v>346173</v>
          </cell>
          <cell r="E3027">
            <v>403052</v>
          </cell>
          <cell r="F3027">
            <v>514029</v>
          </cell>
          <cell r="G3027">
            <v>32029</v>
          </cell>
          <cell r="H3027">
            <v>66740</v>
          </cell>
          <cell r="I3027">
            <v>65475</v>
          </cell>
          <cell r="J3027" t="b">
            <v>0</v>
          </cell>
        </row>
        <row r="3028">
          <cell r="A3028">
            <v>200110002</v>
          </cell>
          <cell r="B3028">
            <v>40603</v>
          </cell>
          <cell r="C3028">
            <v>620646</v>
          </cell>
          <cell r="D3028">
            <v>206391</v>
          </cell>
          <cell r="E3028">
            <v>414254</v>
          </cell>
          <cell r="F3028">
            <v>1931392</v>
          </cell>
          <cell r="G3028">
            <v>1866029</v>
          </cell>
          <cell r="H3028">
            <v>81892</v>
          </cell>
          <cell r="I3028">
            <v>106222</v>
          </cell>
          <cell r="J3028" t="b">
            <v>0</v>
          </cell>
        </row>
        <row r="3029">
          <cell r="A3029">
            <v>197912052</v>
          </cell>
          <cell r="B3029">
            <v>40603</v>
          </cell>
          <cell r="C3029">
            <v>17329568</v>
          </cell>
          <cell r="D3029">
            <v>9768983</v>
          </cell>
          <cell r="E3029">
            <v>7560585</v>
          </cell>
          <cell r="F3029">
            <v>61077674</v>
          </cell>
          <cell r="G3029">
            <v>32956512</v>
          </cell>
          <cell r="H3029">
            <v>6811085</v>
          </cell>
          <cell r="I3029">
            <v>6882028</v>
          </cell>
          <cell r="J3029" t="b">
            <v>0</v>
          </cell>
        </row>
        <row r="3030">
          <cell r="A3030">
            <v>198309001</v>
          </cell>
          <cell r="B3030">
            <v>40603</v>
          </cell>
          <cell r="C3030">
            <v>814950</v>
          </cell>
          <cell r="D3030">
            <v>181148</v>
          </cell>
          <cell r="E3030">
            <v>633802</v>
          </cell>
          <cell r="F3030">
            <v>1860293</v>
          </cell>
          <cell r="G3030">
            <v>888106</v>
          </cell>
          <cell r="H3030">
            <v>49175</v>
          </cell>
          <cell r="I3030">
            <v>48777</v>
          </cell>
          <cell r="J3030" t="b">
            <v>0</v>
          </cell>
        </row>
        <row r="3031">
          <cell r="A3031">
            <v>198103002</v>
          </cell>
          <cell r="B3031">
            <v>40513</v>
          </cell>
          <cell r="C3031">
            <v>13798730</v>
          </cell>
          <cell r="D3031">
            <v>5448731</v>
          </cell>
          <cell r="E3031">
            <v>8349998</v>
          </cell>
          <cell r="F3031">
            <v>16599788</v>
          </cell>
          <cell r="G3031">
            <v>1104794</v>
          </cell>
          <cell r="H3031">
            <v>1127880</v>
          </cell>
          <cell r="I3031">
            <v>1185140</v>
          </cell>
          <cell r="J3031" t="b">
            <v>0</v>
          </cell>
        </row>
        <row r="3032">
          <cell r="A3032">
            <v>199609002</v>
          </cell>
          <cell r="B3032">
            <v>40603</v>
          </cell>
          <cell r="C3032">
            <v>591349</v>
          </cell>
          <cell r="D3032">
            <v>131341</v>
          </cell>
          <cell r="E3032">
            <v>460008</v>
          </cell>
          <cell r="F3032">
            <v>1053303</v>
          </cell>
          <cell r="G3032">
            <v>883495</v>
          </cell>
          <cell r="H3032">
            <v>84109</v>
          </cell>
          <cell r="I3032">
            <v>90162</v>
          </cell>
          <cell r="J3032" t="b">
            <v>0</v>
          </cell>
        </row>
        <row r="3033">
          <cell r="A3033">
            <v>198204001</v>
          </cell>
          <cell r="B3033">
            <v>40603</v>
          </cell>
          <cell r="C3033">
            <v>4809031</v>
          </cell>
          <cell r="D3033">
            <v>4527311</v>
          </cell>
          <cell r="E3033">
            <v>281719</v>
          </cell>
          <cell r="F3033">
            <v>7661514</v>
          </cell>
          <cell r="G3033">
            <v>2708676</v>
          </cell>
          <cell r="H3033">
            <v>251615</v>
          </cell>
          <cell r="I3033">
            <v>177855</v>
          </cell>
          <cell r="J3033" t="b">
            <v>0</v>
          </cell>
        </row>
        <row r="3034">
          <cell r="A3034">
            <v>199606002</v>
          </cell>
          <cell r="B3034">
            <v>40603</v>
          </cell>
          <cell r="C3034">
            <v>120112</v>
          </cell>
          <cell r="D3034">
            <v>36235</v>
          </cell>
          <cell r="E3034">
            <v>83876</v>
          </cell>
          <cell r="F3034">
            <v>412697</v>
          </cell>
          <cell r="G3034">
            <v>412697</v>
          </cell>
          <cell r="H3034">
            <v>10955</v>
          </cell>
          <cell r="I3034">
            <v>11056</v>
          </cell>
          <cell r="J3034" t="b">
            <v>0</v>
          </cell>
        </row>
        <row r="3035">
          <cell r="A3035">
            <v>198504002</v>
          </cell>
          <cell r="B3035">
            <v>40603</v>
          </cell>
          <cell r="C3035">
            <v>30217829</v>
          </cell>
          <cell r="D3035">
            <v>7329027</v>
          </cell>
          <cell r="E3035">
            <v>23024551</v>
          </cell>
          <cell r="F3035">
            <v>4643480</v>
          </cell>
          <cell r="H3035">
            <v>718551</v>
          </cell>
          <cell r="I3035">
            <v>1029387</v>
          </cell>
          <cell r="J3035" t="b">
            <v>0</v>
          </cell>
        </row>
        <row r="3036">
          <cell r="A3036">
            <v>200110003</v>
          </cell>
          <cell r="B3036">
            <v>40603</v>
          </cell>
          <cell r="C3036">
            <v>1559359</v>
          </cell>
          <cell r="D3036">
            <v>999132</v>
          </cell>
          <cell r="E3036">
            <v>560227</v>
          </cell>
          <cell r="F3036">
            <v>2350968</v>
          </cell>
          <cell r="G3036">
            <v>887560</v>
          </cell>
          <cell r="H3036">
            <v>116701</v>
          </cell>
          <cell r="I3036">
            <v>117597</v>
          </cell>
          <cell r="J3036" t="b">
            <v>0</v>
          </cell>
        </row>
        <row r="3037">
          <cell r="A3037">
            <v>199402001</v>
          </cell>
          <cell r="B3037">
            <v>40603</v>
          </cell>
          <cell r="C3037">
            <v>4099550</v>
          </cell>
          <cell r="D3037">
            <v>3538329</v>
          </cell>
          <cell r="E3037">
            <v>561220</v>
          </cell>
          <cell r="F3037">
            <v>7324511</v>
          </cell>
          <cell r="G3037">
            <v>4515845</v>
          </cell>
          <cell r="H3037">
            <v>155772</v>
          </cell>
          <cell r="I3037">
            <v>138937</v>
          </cell>
          <cell r="J3037" t="b">
            <v>0</v>
          </cell>
        </row>
        <row r="3038">
          <cell r="A3038">
            <v>199403001</v>
          </cell>
          <cell r="B3038">
            <v>40603</v>
          </cell>
          <cell r="C3038">
            <v>410383</v>
          </cell>
          <cell r="D3038">
            <v>96915</v>
          </cell>
          <cell r="E3038">
            <v>313468</v>
          </cell>
          <cell r="F3038">
            <v>823365</v>
          </cell>
          <cell r="G3038">
            <v>37603</v>
          </cell>
          <cell r="H3038">
            <v>11741</v>
          </cell>
          <cell r="I3038">
            <v>14301</v>
          </cell>
          <cell r="J3038" t="b">
            <v>0</v>
          </cell>
        </row>
        <row r="3039">
          <cell r="A3039">
            <v>197912047</v>
          </cell>
          <cell r="B3039">
            <v>40603</v>
          </cell>
          <cell r="C3039">
            <v>11182335</v>
          </cell>
          <cell r="D3039">
            <v>6901477</v>
          </cell>
          <cell r="E3039">
            <v>4280858</v>
          </cell>
          <cell r="F3039">
            <v>40260289</v>
          </cell>
          <cell r="G3039">
            <v>7177610</v>
          </cell>
          <cell r="H3039">
            <v>1773602</v>
          </cell>
          <cell r="I3039">
            <v>1827160</v>
          </cell>
          <cell r="J3039" t="b">
            <v>0</v>
          </cell>
        </row>
        <row r="3040">
          <cell r="A3040">
            <v>197912080</v>
          </cell>
          <cell r="B3040">
            <v>40603</v>
          </cell>
          <cell r="C3040">
            <v>24414000</v>
          </cell>
          <cell r="D3040">
            <v>11691000</v>
          </cell>
          <cell r="E3040">
            <v>12723000</v>
          </cell>
          <cell r="F3040">
            <v>52543000</v>
          </cell>
          <cell r="G3040">
            <v>28269000</v>
          </cell>
          <cell r="H3040">
            <v>3004000</v>
          </cell>
          <cell r="I3040">
            <v>3037000</v>
          </cell>
          <cell r="J3040" t="b">
            <v>0</v>
          </cell>
        </row>
        <row r="3041">
          <cell r="A3041">
            <v>200205029</v>
          </cell>
          <cell r="B3041">
            <v>40603</v>
          </cell>
          <cell r="C3041">
            <v>4827419</v>
          </cell>
          <cell r="D3041">
            <v>2915403</v>
          </cell>
          <cell r="E3041">
            <v>1912016</v>
          </cell>
          <cell r="F3041">
            <v>674657</v>
          </cell>
          <cell r="G3041">
            <v>14045</v>
          </cell>
          <cell r="H3041">
            <v>245316</v>
          </cell>
          <cell r="I3041">
            <v>192060</v>
          </cell>
          <cell r="J3041" t="b">
            <v>0</v>
          </cell>
        </row>
        <row r="3042">
          <cell r="A3042">
            <v>197912009</v>
          </cell>
          <cell r="B3042">
            <v>40575</v>
          </cell>
          <cell r="C3042">
            <v>730665</v>
          </cell>
          <cell r="D3042">
            <v>561736</v>
          </cell>
          <cell r="E3042">
            <v>168929</v>
          </cell>
          <cell r="F3042">
            <v>1551540</v>
          </cell>
          <cell r="G3042">
            <v>678932</v>
          </cell>
          <cell r="H3042">
            <v>52835</v>
          </cell>
          <cell r="I3042">
            <v>18079</v>
          </cell>
          <cell r="J3042" t="b">
            <v>0</v>
          </cell>
        </row>
        <row r="3043">
          <cell r="A3043">
            <v>199912001</v>
          </cell>
          <cell r="B3043">
            <v>40603</v>
          </cell>
          <cell r="C3043">
            <v>3922334</v>
          </cell>
          <cell r="D3043">
            <v>3038915</v>
          </cell>
          <cell r="E3043">
            <v>883419</v>
          </cell>
          <cell r="F3043">
            <v>7234892</v>
          </cell>
          <cell r="G3043">
            <v>549443</v>
          </cell>
          <cell r="H3043">
            <v>196861</v>
          </cell>
          <cell r="I3043">
            <v>249637</v>
          </cell>
          <cell r="J3043" t="b">
            <v>0</v>
          </cell>
        </row>
        <row r="3044">
          <cell r="A3044">
            <v>197912082</v>
          </cell>
          <cell r="B3044">
            <v>40603</v>
          </cell>
          <cell r="C3044">
            <v>9737302</v>
          </cell>
          <cell r="D3044">
            <v>4904984</v>
          </cell>
          <cell r="E3044">
            <v>4832318</v>
          </cell>
          <cell r="F3044">
            <v>23827767</v>
          </cell>
          <cell r="G3044">
            <v>21408470</v>
          </cell>
          <cell r="H3044">
            <v>2193039</v>
          </cell>
          <cell r="I3044">
            <v>2223389</v>
          </cell>
          <cell r="J3044" t="b">
            <v>0</v>
          </cell>
        </row>
        <row r="3045">
          <cell r="A3045">
            <v>197912026</v>
          </cell>
          <cell r="B3045">
            <v>40603</v>
          </cell>
          <cell r="C3045">
            <v>160977</v>
          </cell>
          <cell r="D3045">
            <v>116927</v>
          </cell>
          <cell r="E3045">
            <v>44049</v>
          </cell>
          <cell r="F3045">
            <v>428246</v>
          </cell>
          <cell r="G3045">
            <v>163897</v>
          </cell>
          <cell r="H3045">
            <v>4149</v>
          </cell>
          <cell r="I3045">
            <v>3307</v>
          </cell>
          <cell r="J3045" t="b">
            <v>0</v>
          </cell>
        </row>
        <row r="3046">
          <cell r="A3046">
            <v>199802004</v>
          </cell>
          <cell r="B3046">
            <v>40603</v>
          </cell>
          <cell r="C3046">
            <v>3011274</v>
          </cell>
          <cell r="D3046">
            <v>1836346</v>
          </cell>
          <cell r="E3046">
            <v>1174928</v>
          </cell>
          <cell r="F3046">
            <v>1106527</v>
          </cell>
          <cell r="G3046">
            <v>42820</v>
          </cell>
          <cell r="H3046">
            <v>189658</v>
          </cell>
          <cell r="I3046">
            <v>164685</v>
          </cell>
          <cell r="J3046" t="b">
            <v>0</v>
          </cell>
        </row>
        <row r="3047">
          <cell r="A3047">
            <v>200205015</v>
          </cell>
          <cell r="B3047">
            <v>40603</v>
          </cell>
          <cell r="C3047">
            <v>236149</v>
          </cell>
          <cell r="D3047">
            <v>144330</v>
          </cell>
          <cell r="E3047">
            <v>91819</v>
          </cell>
          <cell r="F3047">
            <v>1151346</v>
          </cell>
          <cell r="G3047">
            <v>586682</v>
          </cell>
          <cell r="H3047">
            <v>47679</v>
          </cell>
          <cell r="I3047">
            <v>53475</v>
          </cell>
          <cell r="J3047" t="b">
            <v>0</v>
          </cell>
        </row>
        <row r="3048">
          <cell r="A3048">
            <v>200104003</v>
          </cell>
          <cell r="B3048">
            <v>40603</v>
          </cell>
          <cell r="C3048">
            <v>2125320</v>
          </cell>
          <cell r="D3048">
            <v>1257103</v>
          </cell>
          <cell r="E3048">
            <v>868217</v>
          </cell>
          <cell r="F3048">
            <v>7510958</v>
          </cell>
          <cell r="G3048">
            <v>402088</v>
          </cell>
          <cell r="H3048">
            <v>190498</v>
          </cell>
          <cell r="I3048">
            <v>190816</v>
          </cell>
          <cell r="J3048" t="b">
            <v>0</v>
          </cell>
        </row>
        <row r="3049">
          <cell r="A3049">
            <v>198307004</v>
          </cell>
          <cell r="B3049">
            <v>39448</v>
          </cell>
          <cell r="C3049">
            <v>3157745</v>
          </cell>
          <cell r="D3049">
            <v>2350601</v>
          </cell>
          <cell r="E3049">
            <v>807144</v>
          </cell>
          <cell r="F3049">
            <v>2577117</v>
          </cell>
          <cell r="G3049">
            <v>65547</v>
          </cell>
          <cell r="H3049">
            <v>49821</v>
          </cell>
          <cell r="I3049">
            <v>26636</v>
          </cell>
          <cell r="J3049" t="b">
            <v>0</v>
          </cell>
        </row>
        <row r="3050">
          <cell r="A3050">
            <v>199907002</v>
          </cell>
          <cell r="B3050">
            <v>39479</v>
          </cell>
          <cell r="C3050">
            <v>46851610</v>
          </cell>
          <cell r="D3050">
            <v>24259697</v>
          </cell>
          <cell r="E3050">
            <v>22591913</v>
          </cell>
          <cell r="F3050">
            <v>133427492</v>
          </cell>
          <cell r="G3050">
            <v>726159</v>
          </cell>
          <cell r="H3050">
            <v>8141735</v>
          </cell>
          <cell r="I3050">
            <v>8045316</v>
          </cell>
          <cell r="J3050" t="b">
            <v>0</v>
          </cell>
        </row>
        <row r="3051">
          <cell r="A3051">
            <v>200012002</v>
          </cell>
          <cell r="B3051">
            <v>38777</v>
          </cell>
          <cell r="C3051">
            <v>22472622</v>
          </cell>
          <cell r="D3051">
            <v>18944981</v>
          </cell>
          <cell r="E3051">
            <v>3527640</v>
          </cell>
          <cell r="F3051">
            <v>25029878</v>
          </cell>
          <cell r="G3051">
            <v>1307814</v>
          </cell>
          <cell r="H3051">
            <v>2417992</v>
          </cell>
          <cell r="I3051">
            <v>2614388</v>
          </cell>
          <cell r="J3051" t="b">
            <v>0</v>
          </cell>
        </row>
        <row r="3052">
          <cell r="A3052">
            <v>200012002</v>
          </cell>
          <cell r="B3052">
            <v>39142</v>
          </cell>
          <cell r="C3052">
            <v>28723866</v>
          </cell>
          <cell r="D3052">
            <v>23709459</v>
          </cell>
          <cell r="E3052">
            <v>5014407</v>
          </cell>
          <cell r="F3052">
            <v>29755016</v>
          </cell>
          <cell r="G3052">
            <v>3688576</v>
          </cell>
          <cell r="H3052">
            <v>3029125</v>
          </cell>
          <cell r="I3052">
            <v>2920722</v>
          </cell>
          <cell r="J3052" t="b">
            <v>0</v>
          </cell>
        </row>
        <row r="3053">
          <cell r="A3053">
            <v>200012002</v>
          </cell>
          <cell r="J3053" t="b">
            <v>0</v>
          </cell>
        </row>
        <row r="3054">
          <cell r="A3054">
            <v>197912029</v>
          </cell>
          <cell r="B3054">
            <v>39692</v>
          </cell>
          <cell r="C3054">
            <v>135597</v>
          </cell>
          <cell r="D3054">
            <v>101847</v>
          </cell>
          <cell r="E3054">
            <v>33750</v>
          </cell>
          <cell r="F3054">
            <v>509114</v>
          </cell>
          <cell r="G3054">
            <v>145190</v>
          </cell>
          <cell r="H3054">
            <v>4360</v>
          </cell>
          <cell r="I3054">
            <v>1927</v>
          </cell>
          <cell r="J3054" t="b">
            <v>0</v>
          </cell>
        </row>
        <row r="3055">
          <cell r="A3055">
            <v>200202016</v>
          </cell>
          <cell r="B3055">
            <v>39326</v>
          </cell>
          <cell r="C3055">
            <v>997939</v>
          </cell>
          <cell r="D3055">
            <v>388081</v>
          </cell>
          <cell r="E3055">
            <v>609958</v>
          </cell>
          <cell r="F3055">
            <v>664339</v>
          </cell>
          <cell r="G3055">
            <v>487861</v>
          </cell>
          <cell r="H3055">
            <v>93234</v>
          </cell>
          <cell r="I3055">
            <v>95570</v>
          </cell>
          <cell r="J3055" t="b">
            <v>0</v>
          </cell>
        </row>
        <row r="3056">
          <cell r="A3056">
            <v>200202016</v>
          </cell>
          <cell r="B3056">
            <v>39692</v>
          </cell>
          <cell r="C3056">
            <v>913736</v>
          </cell>
          <cell r="D3056">
            <v>211933</v>
          </cell>
          <cell r="E3056">
            <v>701803</v>
          </cell>
          <cell r="F3056">
            <v>1390960</v>
          </cell>
          <cell r="G3056">
            <v>1047832</v>
          </cell>
          <cell r="H3056">
            <v>208406</v>
          </cell>
          <cell r="I3056">
            <v>212959</v>
          </cell>
          <cell r="J3056" t="b">
            <v>0</v>
          </cell>
        </row>
        <row r="3057">
          <cell r="A3057">
            <v>200205043</v>
          </cell>
          <cell r="B3057">
            <v>39508</v>
          </cell>
          <cell r="C3057">
            <v>286087</v>
          </cell>
          <cell r="D3057">
            <v>270405</v>
          </cell>
          <cell r="E3057">
            <v>15682</v>
          </cell>
          <cell r="F3057">
            <v>743212</v>
          </cell>
          <cell r="G3057">
            <v>367274</v>
          </cell>
          <cell r="H3057">
            <v>14709</v>
          </cell>
          <cell r="I3057">
            <v>14417</v>
          </cell>
          <cell r="J3057" t="b">
            <v>0</v>
          </cell>
        </row>
        <row r="3058">
          <cell r="A3058">
            <v>198504002</v>
          </cell>
          <cell r="B3058">
            <v>39114</v>
          </cell>
          <cell r="C3058">
            <v>31124023</v>
          </cell>
          <cell r="D3058">
            <v>12711124</v>
          </cell>
          <cell r="E3058">
            <v>18412899</v>
          </cell>
          <cell r="F3058">
            <v>6762806</v>
          </cell>
          <cell r="H3058">
            <v>1322444</v>
          </cell>
          <cell r="I3058">
            <v>1308435</v>
          </cell>
          <cell r="J3058" t="b">
            <v>0</v>
          </cell>
        </row>
        <row r="3059">
          <cell r="A3059">
            <v>198504002</v>
          </cell>
          <cell r="B3059">
            <v>39479</v>
          </cell>
          <cell r="C3059">
            <v>27252999</v>
          </cell>
          <cell r="D3059">
            <v>5488589</v>
          </cell>
          <cell r="E3059">
            <v>21697628</v>
          </cell>
          <cell r="F3059">
            <v>5512656</v>
          </cell>
          <cell r="H3059">
            <v>1217705</v>
          </cell>
          <cell r="I3059">
            <v>1517948</v>
          </cell>
          <cell r="J3059" t="b">
            <v>0</v>
          </cell>
        </row>
        <row r="3060">
          <cell r="A3060">
            <v>198003002</v>
          </cell>
          <cell r="B3060">
            <v>38899</v>
          </cell>
          <cell r="C3060">
            <v>622452</v>
          </cell>
          <cell r="D3060">
            <v>325552</v>
          </cell>
          <cell r="E3060">
            <v>296900</v>
          </cell>
          <cell r="F3060">
            <v>1453940</v>
          </cell>
          <cell r="G3060">
            <v>212433</v>
          </cell>
          <cell r="H3060">
            <v>54327</v>
          </cell>
          <cell r="I3060">
            <v>54146</v>
          </cell>
          <cell r="J3060" t="b">
            <v>0</v>
          </cell>
        </row>
        <row r="3061">
          <cell r="A3061">
            <v>198003002</v>
          </cell>
          <cell r="B3061">
            <v>39264</v>
          </cell>
          <cell r="C3061">
            <v>621649</v>
          </cell>
          <cell r="D3061">
            <v>298105</v>
          </cell>
          <cell r="E3061">
            <v>323543</v>
          </cell>
          <cell r="F3061">
            <v>1398037</v>
          </cell>
          <cell r="G3061">
            <v>212502</v>
          </cell>
          <cell r="H3061">
            <v>100001</v>
          </cell>
          <cell r="I3061">
            <v>56287</v>
          </cell>
          <cell r="J3061" t="b">
            <v>0</v>
          </cell>
        </row>
        <row r="3062">
          <cell r="A3062">
            <v>198003002</v>
          </cell>
          <cell r="B3062">
            <v>39630</v>
          </cell>
          <cell r="C3062">
            <v>595892</v>
          </cell>
          <cell r="D3062">
            <v>243503</v>
          </cell>
          <cell r="E3062">
            <v>352389</v>
          </cell>
          <cell r="F3062">
            <v>1352943</v>
          </cell>
          <cell r="G3062">
            <v>202900</v>
          </cell>
          <cell r="H3062">
            <v>48046</v>
          </cell>
          <cell r="I3062">
            <v>49956</v>
          </cell>
          <cell r="J3062" t="b">
            <v>0</v>
          </cell>
        </row>
        <row r="3063">
          <cell r="A3063">
            <v>200211007</v>
          </cell>
          <cell r="B3063">
            <v>39661</v>
          </cell>
          <cell r="C3063">
            <v>733046</v>
          </cell>
          <cell r="D3063">
            <v>457403</v>
          </cell>
          <cell r="E3063">
            <v>275643</v>
          </cell>
          <cell r="F3063">
            <v>958664</v>
          </cell>
          <cell r="G3063">
            <v>670256</v>
          </cell>
          <cell r="H3063">
            <v>84554</v>
          </cell>
          <cell r="I3063">
            <v>83017</v>
          </cell>
          <cell r="J3063" t="b">
            <v>0</v>
          </cell>
        </row>
        <row r="3064">
          <cell r="A3064">
            <v>197912030</v>
          </cell>
          <cell r="B3064">
            <v>38777</v>
          </cell>
          <cell r="C3064">
            <v>82607</v>
          </cell>
          <cell r="D3064">
            <v>69036</v>
          </cell>
          <cell r="E3064">
            <v>13572</v>
          </cell>
          <cell r="F3064">
            <v>382072</v>
          </cell>
          <cell r="G3064">
            <v>216320</v>
          </cell>
          <cell r="H3064">
            <v>1748</v>
          </cell>
          <cell r="I3064">
            <v>2453</v>
          </cell>
          <cell r="J3064" t="b">
            <v>0</v>
          </cell>
        </row>
        <row r="3065">
          <cell r="A3065">
            <v>197912030</v>
          </cell>
          <cell r="B3065">
            <v>39142</v>
          </cell>
          <cell r="C3065">
            <v>74755</v>
          </cell>
          <cell r="D3065">
            <v>54622</v>
          </cell>
          <cell r="E3065">
            <v>20133</v>
          </cell>
          <cell r="F3065">
            <v>428858</v>
          </cell>
          <cell r="G3065">
            <v>210848</v>
          </cell>
          <cell r="H3065">
            <v>4204</v>
          </cell>
          <cell r="I3065">
            <v>2935</v>
          </cell>
          <cell r="J3065" t="b">
            <v>0</v>
          </cell>
        </row>
        <row r="3066">
          <cell r="A3066">
            <v>197912030</v>
          </cell>
          <cell r="B3066">
            <v>39508</v>
          </cell>
          <cell r="C3066">
            <v>72889</v>
          </cell>
          <cell r="D3066">
            <v>52561</v>
          </cell>
          <cell r="E3066">
            <v>20327</v>
          </cell>
          <cell r="F3066">
            <v>420312</v>
          </cell>
          <cell r="G3066">
            <v>218516</v>
          </cell>
          <cell r="H3066">
            <v>660</v>
          </cell>
          <cell r="I3066">
            <v>843</v>
          </cell>
          <cell r="J3066" t="b">
            <v>0</v>
          </cell>
        </row>
        <row r="3067">
          <cell r="A3067">
            <v>198802001</v>
          </cell>
          <cell r="B3067">
            <v>39479</v>
          </cell>
          <cell r="C3067">
            <v>737108</v>
          </cell>
          <cell r="D3067">
            <v>441328</v>
          </cell>
          <cell r="E3067">
            <v>20000</v>
          </cell>
          <cell r="F3067">
            <v>535585</v>
          </cell>
          <cell r="G3067">
            <v>33995</v>
          </cell>
          <cell r="H3067">
            <v>90428</v>
          </cell>
          <cell r="I3067">
            <v>82134</v>
          </cell>
          <cell r="J3067" t="b">
            <v>0</v>
          </cell>
        </row>
        <row r="3068">
          <cell r="A3068">
            <v>200702002</v>
          </cell>
          <cell r="B3068">
            <v>39142</v>
          </cell>
          <cell r="C3068">
            <v>223777</v>
          </cell>
          <cell r="D3068">
            <v>137266</v>
          </cell>
          <cell r="E3068">
            <v>86510</v>
          </cell>
          <cell r="F3068">
            <v>1049890</v>
          </cell>
          <cell r="G3068">
            <v>96697</v>
          </cell>
          <cell r="H3068">
            <v>16962</v>
          </cell>
          <cell r="I3068">
            <v>18157</v>
          </cell>
          <cell r="J3068" t="b">
            <v>0</v>
          </cell>
        </row>
        <row r="3069">
          <cell r="A3069">
            <v>200205030</v>
          </cell>
          <cell r="B3069">
            <v>38777</v>
          </cell>
          <cell r="C3069">
            <v>488017</v>
          </cell>
          <cell r="D3069">
            <v>207023</v>
          </cell>
          <cell r="E3069">
            <v>280994</v>
          </cell>
          <cell r="F3069">
            <v>664370</v>
          </cell>
          <cell r="G3069">
            <v>420485</v>
          </cell>
          <cell r="H3069">
            <v>163177</v>
          </cell>
          <cell r="I3069">
            <v>182119</v>
          </cell>
          <cell r="J3069" t="b">
            <v>0</v>
          </cell>
        </row>
        <row r="3070">
          <cell r="A3070">
            <v>200205030</v>
          </cell>
          <cell r="B3070">
            <v>39142</v>
          </cell>
          <cell r="C3070">
            <v>699454</v>
          </cell>
          <cell r="D3070">
            <v>297023</v>
          </cell>
          <cell r="E3070">
            <v>402431</v>
          </cell>
          <cell r="F3070">
            <v>650465</v>
          </cell>
          <cell r="G3070">
            <v>323198</v>
          </cell>
          <cell r="H3070">
            <v>188522</v>
          </cell>
          <cell r="I3070">
            <v>214462</v>
          </cell>
          <cell r="J3070" t="b">
            <v>0</v>
          </cell>
        </row>
        <row r="3071">
          <cell r="A3071">
            <v>200205030</v>
          </cell>
          <cell r="B3071">
            <v>39508</v>
          </cell>
          <cell r="C3071">
            <v>748365</v>
          </cell>
          <cell r="D3071">
            <v>255232</v>
          </cell>
          <cell r="E3071">
            <v>493133</v>
          </cell>
          <cell r="F3071">
            <v>697521</v>
          </cell>
          <cell r="G3071">
            <v>455261</v>
          </cell>
          <cell r="H3071">
            <v>133908</v>
          </cell>
          <cell r="I3071">
            <v>152892</v>
          </cell>
          <cell r="J3071" t="b">
            <v>0</v>
          </cell>
        </row>
        <row r="3072">
          <cell r="A3072">
            <v>197912013</v>
          </cell>
          <cell r="B3072">
            <v>39508</v>
          </cell>
          <cell r="C3072">
            <v>3098458</v>
          </cell>
          <cell r="D3072">
            <v>2725696</v>
          </cell>
          <cell r="E3072">
            <v>372761</v>
          </cell>
          <cell r="F3072">
            <v>8613452</v>
          </cell>
          <cell r="G3072">
            <v>333023</v>
          </cell>
          <cell r="H3072">
            <v>23162</v>
          </cell>
          <cell r="I3072">
            <v>38257</v>
          </cell>
          <cell r="J3072" t="b">
            <v>0</v>
          </cell>
        </row>
        <row r="3073">
          <cell r="A3073">
            <v>197912017</v>
          </cell>
          <cell r="B3073">
            <v>38777</v>
          </cell>
          <cell r="C3073">
            <v>57019</v>
          </cell>
          <cell r="D3073">
            <v>39000</v>
          </cell>
          <cell r="E3073">
            <v>10000</v>
          </cell>
          <cell r="F3073">
            <v>292244</v>
          </cell>
          <cell r="G3073">
            <v>279116</v>
          </cell>
          <cell r="H3073">
            <v>3105</v>
          </cell>
          <cell r="I3073">
            <v>2615</v>
          </cell>
          <cell r="J3073" t="b">
            <v>0</v>
          </cell>
        </row>
        <row r="3074">
          <cell r="A3074">
            <v>197912017</v>
          </cell>
          <cell r="B3074">
            <v>39142</v>
          </cell>
          <cell r="C3074">
            <v>71714</v>
          </cell>
          <cell r="D3074">
            <v>53118</v>
          </cell>
          <cell r="E3074">
            <v>10000</v>
          </cell>
          <cell r="F3074">
            <v>287323</v>
          </cell>
          <cell r="G3074">
            <v>271861</v>
          </cell>
          <cell r="H3074">
            <v>8708</v>
          </cell>
          <cell r="I3074">
            <v>8276</v>
          </cell>
          <cell r="J3074" t="b">
            <v>0</v>
          </cell>
        </row>
        <row r="3075">
          <cell r="A3075">
            <v>197912017</v>
          </cell>
          <cell r="B3075">
            <v>39508</v>
          </cell>
          <cell r="C3075">
            <v>65424</v>
          </cell>
          <cell r="D3075">
            <v>46896</v>
          </cell>
          <cell r="E3075">
            <v>10000</v>
          </cell>
          <cell r="F3075">
            <v>283253</v>
          </cell>
          <cell r="G3075">
            <v>262749</v>
          </cell>
          <cell r="H3075">
            <v>12857</v>
          </cell>
          <cell r="I3075">
            <v>12231</v>
          </cell>
          <cell r="J3075" t="b">
            <v>0</v>
          </cell>
        </row>
        <row r="3076">
          <cell r="A3076">
            <v>197912056</v>
          </cell>
          <cell r="B3076">
            <v>39692</v>
          </cell>
          <cell r="C3076">
            <v>5745535</v>
          </cell>
          <cell r="D3076">
            <v>650767</v>
          </cell>
          <cell r="E3076">
            <v>5094768</v>
          </cell>
          <cell r="F3076">
            <v>5527291</v>
          </cell>
          <cell r="G3076">
            <v>19547</v>
          </cell>
          <cell r="H3076">
            <v>594311</v>
          </cell>
          <cell r="I3076">
            <v>741560</v>
          </cell>
          <cell r="J3076" t="b">
            <v>0</v>
          </cell>
        </row>
        <row r="3077">
          <cell r="A3077">
            <v>200205007</v>
          </cell>
          <cell r="B3077">
            <v>39692</v>
          </cell>
          <cell r="C3077">
            <v>93661</v>
          </cell>
          <cell r="D3077">
            <v>64837</v>
          </cell>
          <cell r="E3077">
            <v>28823</v>
          </cell>
          <cell r="F3077">
            <v>420239</v>
          </cell>
          <cell r="G3077">
            <v>171029</v>
          </cell>
          <cell r="H3077">
            <v>11859</v>
          </cell>
          <cell r="I3077">
            <v>6732</v>
          </cell>
          <cell r="J3077" t="b">
            <v>0</v>
          </cell>
        </row>
        <row r="3078">
          <cell r="A3078">
            <v>200301002</v>
          </cell>
          <cell r="B3078">
            <v>39661</v>
          </cell>
          <cell r="C3078">
            <v>292654</v>
          </cell>
          <cell r="D3078">
            <v>201504</v>
          </cell>
          <cell r="E3078">
            <v>91149</v>
          </cell>
          <cell r="F3078">
            <v>841154</v>
          </cell>
          <cell r="G3078">
            <v>468750</v>
          </cell>
          <cell r="H3078">
            <v>32928</v>
          </cell>
          <cell r="I3078">
            <v>35948</v>
          </cell>
          <cell r="J3078" t="b">
            <v>0</v>
          </cell>
        </row>
        <row r="3079">
          <cell r="A3079">
            <v>197912009</v>
          </cell>
          <cell r="B3079">
            <v>39114</v>
          </cell>
          <cell r="C3079">
            <v>650843</v>
          </cell>
          <cell r="D3079">
            <v>533017</v>
          </cell>
          <cell r="E3079">
            <v>117826</v>
          </cell>
          <cell r="F3079">
            <v>1266580</v>
          </cell>
          <cell r="G3079">
            <v>547258</v>
          </cell>
          <cell r="H3079">
            <v>33019</v>
          </cell>
          <cell r="I3079">
            <v>30351</v>
          </cell>
          <cell r="J3079" t="b">
            <v>0</v>
          </cell>
        </row>
        <row r="3080">
          <cell r="A3080">
            <v>197912009</v>
          </cell>
          <cell r="B3080">
            <v>39479</v>
          </cell>
          <cell r="C3080">
            <v>695098</v>
          </cell>
          <cell r="D3080">
            <v>560623</v>
          </cell>
          <cell r="E3080">
            <v>134475</v>
          </cell>
          <cell r="F3080">
            <v>1480809</v>
          </cell>
          <cell r="G3080">
            <v>621689</v>
          </cell>
          <cell r="H3080">
            <v>46146</v>
          </cell>
          <cell r="I3080">
            <v>32672</v>
          </cell>
          <cell r="J3080" t="b">
            <v>0</v>
          </cell>
        </row>
        <row r="3081">
          <cell r="A3081">
            <v>198507001</v>
          </cell>
          <cell r="B3081">
            <v>39692</v>
          </cell>
          <cell r="C3081">
            <v>2535662</v>
          </cell>
          <cell r="D3081">
            <v>1451536</v>
          </cell>
          <cell r="E3081">
            <v>1084125</v>
          </cell>
          <cell r="F3081">
            <v>3996529</v>
          </cell>
          <cell r="G3081">
            <v>2591222</v>
          </cell>
          <cell r="H3081">
            <v>287980</v>
          </cell>
          <cell r="I3081">
            <v>295011</v>
          </cell>
          <cell r="J3081" t="b">
            <v>0</v>
          </cell>
        </row>
        <row r="3082">
          <cell r="A3082">
            <v>200304001</v>
          </cell>
          <cell r="B3082">
            <v>38899</v>
          </cell>
          <cell r="C3082">
            <v>626640</v>
          </cell>
          <cell r="D3082">
            <v>482821</v>
          </cell>
          <cell r="E3082">
            <v>143819</v>
          </cell>
          <cell r="F3082">
            <v>741559</v>
          </cell>
          <cell r="G3082">
            <v>404363</v>
          </cell>
          <cell r="H3082">
            <v>5202</v>
          </cell>
          <cell r="I3082">
            <v>5202</v>
          </cell>
          <cell r="J3082" t="b">
            <v>0</v>
          </cell>
        </row>
        <row r="3083">
          <cell r="A3083">
            <v>200304001</v>
          </cell>
          <cell r="B3083">
            <v>39264</v>
          </cell>
          <cell r="C3083">
            <v>598486</v>
          </cell>
          <cell r="D3083">
            <v>454422</v>
          </cell>
          <cell r="E3083">
            <v>144064</v>
          </cell>
          <cell r="F3083">
            <v>783103</v>
          </cell>
          <cell r="G3083">
            <v>404712</v>
          </cell>
          <cell r="H3083">
            <v>11256</v>
          </cell>
          <cell r="I3083">
            <v>8771</v>
          </cell>
          <cell r="J3083" t="b">
            <v>0</v>
          </cell>
        </row>
        <row r="3084">
          <cell r="A3084">
            <v>200304001</v>
          </cell>
          <cell r="B3084">
            <v>39630</v>
          </cell>
          <cell r="C3084">
            <v>584921</v>
          </cell>
          <cell r="D3084">
            <v>438619</v>
          </cell>
          <cell r="E3084">
            <v>146302</v>
          </cell>
          <cell r="F3084">
            <v>937863</v>
          </cell>
          <cell r="G3084">
            <v>387103</v>
          </cell>
          <cell r="H3084">
            <v>5737</v>
          </cell>
          <cell r="I3084">
            <v>4090</v>
          </cell>
          <cell r="J3084" t="b">
            <v>0</v>
          </cell>
        </row>
        <row r="3085">
          <cell r="A3085">
            <v>197912024</v>
          </cell>
          <cell r="B3085">
            <v>38777</v>
          </cell>
          <cell r="C3085">
            <v>260313</v>
          </cell>
          <cell r="D3085">
            <v>150226</v>
          </cell>
          <cell r="E3085">
            <v>110087</v>
          </cell>
          <cell r="F3085">
            <v>491928</v>
          </cell>
          <cell r="G3085">
            <v>3614</v>
          </cell>
          <cell r="H3085">
            <v>18743</v>
          </cell>
          <cell r="I3085">
            <v>25749</v>
          </cell>
          <cell r="J3085" t="b">
            <v>0</v>
          </cell>
        </row>
        <row r="3086">
          <cell r="A3086">
            <v>197912024</v>
          </cell>
          <cell r="B3086">
            <v>39142</v>
          </cell>
          <cell r="C3086">
            <v>239161</v>
          </cell>
          <cell r="D3086">
            <v>127839</v>
          </cell>
          <cell r="E3086">
            <v>111321</v>
          </cell>
          <cell r="F3086">
            <v>491824</v>
          </cell>
          <cell r="G3086">
            <v>3614</v>
          </cell>
          <cell r="H3086">
            <v>18408</v>
          </cell>
          <cell r="I3086">
            <v>17060</v>
          </cell>
          <cell r="J3086" t="b">
            <v>0</v>
          </cell>
        </row>
        <row r="3087">
          <cell r="A3087">
            <v>197912024</v>
          </cell>
          <cell r="B3087">
            <v>39508</v>
          </cell>
          <cell r="C3087">
            <v>227956</v>
          </cell>
          <cell r="D3087">
            <v>116103</v>
          </cell>
          <cell r="E3087">
            <v>111853</v>
          </cell>
          <cell r="F3087">
            <v>462362</v>
          </cell>
          <cell r="G3087">
            <v>3614</v>
          </cell>
          <cell r="H3087">
            <v>5898</v>
          </cell>
          <cell r="I3087">
            <v>8974</v>
          </cell>
          <cell r="J3087" t="b">
            <v>0</v>
          </cell>
        </row>
        <row r="3088">
          <cell r="A3088">
            <v>197912067</v>
          </cell>
          <cell r="B3088">
            <v>38777</v>
          </cell>
          <cell r="C3088">
            <v>10301294</v>
          </cell>
          <cell r="D3088">
            <v>5739389</v>
          </cell>
          <cell r="E3088">
            <v>4561905</v>
          </cell>
          <cell r="F3088">
            <v>18163890</v>
          </cell>
          <cell r="G3088">
            <v>163377</v>
          </cell>
          <cell r="H3088">
            <v>579739</v>
          </cell>
          <cell r="I3088">
            <v>567123</v>
          </cell>
          <cell r="J3088" t="b">
            <v>0</v>
          </cell>
        </row>
        <row r="3089">
          <cell r="A3089">
            <v>197912067</v>
          </cell>
          <cell r="B3089">
            <v>39142</v>
          </cell>
          <cell r="C3089">
            <v>11203392</v>
          </cell>
          <cell r="D3089">
            <v>6202879</v>
          </cell>
          <cell r="E3089">
            <v>5000513</v>
          </cell>
          <cell r="F3089">
            <v>23438626</v>
          </cell>
          <cell r="G3089">
            <v>710144</v>
          </cell>
          <cell r="H3089">
            <v>979169</v>
          </cell>
          <cell r="I3089">
            <v>962477</v>
          </cell>
          <cell r="J3089" t="b">
            <v>0</v>
          </cell>
        </row>
        <row r="3090">
          <cell r="A3090">
            <v>197912067</v>
          </cell>
          <cell r="B3090">
            <v>39508</v>
          </cell>
          <cell r="C3090">
            <v>10844004</v>
          </cell>
          <cell r="D3090">
            <v>5111102</v>
          </cell>
          <cell r="E3090">
            <v>5732902</v>
          </cell>
          <cell r="F3090">
            <v>22010055</v>
          </cell>
          <cell r="G3090">
            <v>522520</v>
          </cell>
          <cell r="H3090">
            <v>1407880</v>
          </cell>
          <cell r="I3090">
            <v>1422429</v>
          </cell>
          <cell r="J3090" t="b">
            <v>0</v>
          </cell>
        </row>
        <row r="3091">
          <cell r="A3091">
            <v>200509003</v>
          </cell>
          <cell r="B3091">
            <v>38777</v>
          </cell>
          <cell r="C3091">
            <v>8856000</v>
          </cell>
          <cell r="D3091">
            <v>6522505</v>
          </cell>
          <cell r="E3091">
            <v>2333495</v>
          </cell>
          <cell r="F3091">
            <v>3942477</v>
          </cell>
          <cell r="G3091">
            <v>294084</v>
          </cell>
          <cell r="H3091">
            <v>142407</v>
          </cell>
          <cell r="I3091">
            <v>77261</v>
          </cell>
          <cell r="J3091" t="b">
            <v>0</v>
          </cell>
        </row>
        <row r="3092">
          <cell r="A3092">
            <v>200509003</v>
          </cell>
          <cell r="B3092">
            <v>39142</v>
          </cell>
          <cell r="C3092">
            <v>7338025</v>
          </cell>
          <cell r="D3092">
            <v>5344217</v>
          </cell>
          <cell r="E3092">
            <v>1993808</v>
          </cell>
          <cell r="F3092">
            <v>3117476</v>
          </cell>
          <cell r="G3092">
            <v>341164</v>
          </cell>
          <cell r="H3092">
            <v>124450</v>
          </cell>
          <cell r="I3092">
            <v>67724</v>
          </cell>
          <cell r="J3092" t="b">
            <v>0</v>
          </cell>
        </row>
        <row r="3093">
          <cell r="A3093">
            <v>200509003</v>
          </cell>
          <cell r="B3093">
            <v>39508</v>
          </cell>
          <cell r="C3093">
            <v>6718247</v>
          </cell>
          <cell r="D3093">
            <v>4748892</v>
          </cell>
          <cell r="E3093">
            <v>1969355</v>
          </cell>
          <cell r="F3093">
            <v>3004532</v>
          </cell>
          <cell r="G3093">
            <v>376867</v>
          </cell>
          <cell r="H3093">
            <v>178982</v>
          </cell>
          <cell r="I3093">
            <v>128268</v>
          </cell>
          <cell r="J3093" t="b">
            <v>0</v>
          </cell>
        </row>
        <row r="3094">
          <cell r="A3094">
            <v>198509002</v>
          </cell>
          <cell r="B3094">
            <v>39508</v>
          </cell>
          <cell r="C3094">
            <v>878627</v>
          </cell>
          <cell r="D3094">
            <v>396964</v>
          </cell>
          <cell r="E3094">
            <v>481662</v>
          </cell>
          <cell r="F3094">
            <v>546663</v>
          </cell>
          <cell r="G3094">
            <v>206346</v>
          </cell>
          <cell r="H3094">
            <v>-70566</v>
          </cell>
          <cell r="I3094">
            <v>-63562</v>
          </cell>
          <cell r="J3094" t="b">
            <v>0</v>
          </cell>
        </row>
        <row r="3095">
          <cell r="A3095">
            <v>200203008</v>
          </cell>
          <cell r="B3095">
            <v>39600</v>
          </cell>
          <cell r="C3095">
            <v>2178375</v>
          </cell>
          <cell r="D3095">
            <v>403110</v>
          </cell>
          <cell r="E3095">
            <v>1775264</v>
          </cell>
          <cell r="F3095">
            <v>819527</v>
          </cell>
          <cell r="G3095">
            <v>446558</v>
          </cell>
          <cell r="H3095">
            <v>289743</v>
          </cell>
          <cell r="I3095">
            <v>306212</v>
          </cell>
          <cell r="J3095" t="b">
            <v>0</v>
          </cell>
        </row>
        <row r="3096">
          <cell r="A3096">
            <v>200205028</v>
          </cell>
          <cell r="B3096">
            <v>40026</v>
          </cell>
          <cell r="C3096">
            <v>1498322</v>
          </cell>
          <cell r="D3096">
            <v>1193394</v>
          </cell>
          <cell r="E3096">
            <v>304928</v>
          </cell>
          <cell r="F3096">
            <v>291645</v>
          </cell>
          <cell r="G3096">
            <v>152145</v>
          </cell>
          <cell r="H3096">
            <v>62721</v>
          </cell>
          <cell r="I3096">
            <v>53311</v>
          </cell>
          <cell r="J3096" t="b">
            <v>0</v>
          </cell>
        </row>
        <row r="3097">
          <cell r="A3097">
            <v>200205028</v>
          </cell>
          <cell r="B3097">
            <v>39661</v>
          </cell>
          <cell r="C3097">
            <v>1555536</v>
          </cell>
          <cell r="D3097">
            <v>1264841</v>
          </cell>
          <cell r="E3097">
            <v>290694</v>
          </cell>
          <cell r="F3097">
            <v>275730</v>
          </cell>
          <cell r="G3097">
            <v>149801</v>
          </cell>
          <cell r="H3097">
            <v>66280</v>
          </cell>
          <cell r="I3097">
            <v>60670</v>
          </cell>
          <cell r="J3097" t="b">
            <v>0</v>
          </cell>
        </row>
        <row r="3098">
          <cell r="A3098">
            <v>200205028</v>
          </cell>
          <cell r="B3098">
            <v>39295</v>
          </cell>
          <cell r="C3098">
            <v>1472702</v>
          </cell>
          <cell r="D3098">
            <v>1162427</v>
          </cell>
          <cell r="E3098">
            <v>270274</v>
          </cell>
          <cell r="F3098">
            <v>223712</v>
          </cell>
          <cell r="G3098">
            <v>157219</v>
          </cell>
          <cell r="H3098">
            <v>46024</v>
          </cell>
          <cell r="I3098">
            <v>55922</v>
          </cell>
          <cell r="J3098" t="b">
            <v>0</v>
          </cell>
        </row>
        <row r="3099">
          <cell r="A3099">
            <v>200205045</v>
          </cell>
          <cell r="B3099">
            <v>39508</v>
          </cell>
          <cell r="C3099">
            <v>360308</v>
          </cell>
          <cell r="D3099">
            <v>135802</v>
          </cell>
          <cell r="E3099">
            <v>224506</v>
          </cell>
          <cell r="F3099">
            <v>243859</v>
          </cell>
          <cell r="G3099">
            <v>212315</v>
          </cell>
          <cell r="H3099">
            <v>65548</v>
          </cell>
          <cell r="I3099">
            <v>69466</v>
          </cell>
          <cell r="J3099" t="b">
            <v>0</v>
          </cell>
        </row>
        <row r="3100">
          <cell r="A3100">
            <v>200205045</v>
          </cell>
          <cell r="B3100">
            <v>38777</v>
          </cell>
          <cell r="C3100">
            <v>221610</v>
          </cell>
          <cell r="D3100">
            <v>68166</v>
          </cell>
          <cell r="E3100">
            <v>153444</v>
          </cell>
          <cell r="F3100">
            <v>175926</v>
          </cell>
          <cell r="G3100">
            <v>162620</v>
          </cell>
          <cell r="H3100">
            <v>55523</v>
          </cell>
          <cell r="I3100">
            <v>52758</v>
          </cell>
          <cell r="J3100" t="b">
            <v>0</v>
          </cell>
        </row>
        <row r="3101">
          <cell r="A3101">
            <v>200205045</v>
          </cell>
          <cell r="B3101">
            <v>39142</v>
          </cell>
          <cell r="C3101">
            <v>262385</v>
          </cell>
          <cell r="D3101">
            <v>77932</v>
          </cell>
          <cell r="E3101">
            <v>184453</v>
          </cell>
          <cell r="F3101">
            <v>213744</v>
          </cell>
          <cell r="G3101">
            <v>196489</v>
          </cell>
          <cell r="H3101">
            <v>58753</v>
          </cell>
          <cell r="I3101">
            <v>56169</v>
          </cell>
          <cell r="J3101" t="b">
            <v>0</v>
          </cell>
        </row>
        <row r="3102">
          <cell r="A3102">
            <v>200304002</v>
          </cell>
          <cell r="B3102">
            <v>38777</v>
          </cell>
          <cell r="C3102">
            <v>517214</v>
          </cell>
          <cell r="D3102">
            <v>296507</v>
          </cell>
          <cell r="E3102">
            <v>209310</v>
          </cell>
          <cell r="F3102">
            <v>1374869</v>
          </cell>
          <cell r="G3102">
            <v>65583</v>
          </cell>
          <cell r="H3102">
            <v>6328</v>
          </cell>
          <cell r="I3102">
            <v>6818</v>
          </cell>
          <cell r="J3102" t="b">
            <v>0</v>
          </cell>
        </row>
        <row r="3103">
          <cell r="A3103">
            <v>200304002</v>
          </cell>
          <cell r="B3103">
            <v>39142</v>
          </cell>
          <cell r="C3103">
            <v>525567</v>
          </cell>
          <cell r="D3103">
            <v>304562</v>
          </cell>
          <cell r="E3103">
            <v>221004</v>
          </cell>
          <cell r="F3103">
            <v>1360541</v>
          </cell>
          <cell r="G3103">
            <v>67356</v>
          </cell>
          <cell r="H3103">
            <v>5256</v>
          </cell>
          <cell r="I3103">
            <v>2554</v>
          </cell>
          <cell r="J3103" t="b">
            <v>0</v>
          </cell>
        </row>
        <row r="3104">
          <cell r="A3104">
            <v>200304002</v>
          </cell>
          <cell r="B3104">
            <v>39508</v>
          </cell>
          <cell r="C3104">
            <v>532368</v>
          </cell>
          <cell r="D3104">
            <v>307395</v>
          </cell>
          <cell r="E3104">
            <v>224972</v>
          </cell>
          <cell r="F3104">
            <v>1372584</v>
          </cell>
          <cell r="G3104">
            <v>79387</v>
          </cell>
          <cell r="H3104">
            <v>11585</v>
          </cell>
          <cell r="I3104">
            <v>8486</v>
          </cell>
          <cell r="J3104" t="b">
            <v>0</v>
          </cell>
        </row>
        <row r="3105">
          <cell r="A3105">
            <v>198905003</v>
          </cell>
          <cell r="B3105">
            <v>38749</v>
          </cell>
          <cell r="C3105">
            <v>1487830</v>
          </cell>
          <cell r="D3105">
            <v>1287216</v>
          </cell>
          <cell r="E3105">
            <v>200614</v>
          </cell>
          <cell r="F3105">
            <v>2301295</v>
          </cell>
          <cell r="G3105">
            <v>152406</v>
          </cell>
          <cell r="H3105">
            <v>80230</v>
          </cell>
          <cell r="I3105">
            <v>74535</v>
          </cell>
          <cell r="J3105" t="b">
            <v>0</v>
          </cell>
        </row>
        <row r="3106">
          <cell r="A3106">
            <v>198905003</v>
          </cell>
          <cell r="B3106">
            <v>39114</v>
          </cell>
          <cell r="C3106">
            <v>1792147</v>
          </cell>
          <cell r="D3106">
            <v>1553345</v>
          </cell>
          <cell r="E3106">
            <v>238802</v>
          </cell>
          <cell r="F3106">
            <v>2510451</v>
          </cell>
          <cell r="G3106">
            <v>169423</v>
          </cell>
          <cell r="H3106">
            <v>80821</v>
          </cell>
          <cell r="I3106">
            <v>77843</v>
          </cell>
          <cell r="J3106" t="b">
            <v>0</v>
          </cell>
        </row>
        <row r="3107">
          <cell r="A3107">
            <v>198905003</v>
          </cell>
          <cell r="B3107">
            <v>39479</v>
          </cell>
          <cell r="C3107">
            <v>2023859</v>
          </cell>
          <cell r="D3107">
            <v>1765785</v>
          </cell>
          <cell r="E3107">
            <v>258073</v>
          </cell>
          <cell r="F3107">
            <v>2518467</v>
          </cell>
          <cell r="G3107">
            <v>185381</v>
          </cell>
          <cell r="H3107">
            <v>67765</v>
          </cell>
          <cell r="I3107">
            <v>53874</v>
          </cell>
          <cell r="J3107" t="b">
            <v>0</v>
          </cell>
        </row>
        <row r="3108">
          <cell r="A3108">
            <v>200206007</v>
          </cell>
          <cell r="B3108">
            <v>39692</v>
          </cell>
          <cell r="C3108">
            <v>41868</v>
          </cell>
          <cell r="D3108">
            <v>19238</v>
          </cell>
          <cell r="E3108">
            <v>22630</v>
          </cell>
          <cell r="F3108">
            <v>181655</v>
          </cell>
          <cell r="G3108">
            <v>173682</v>
          </cell>
          <cell r="H3108">
            <v>-378</v>
          </cell>
          <cell r="I3108">
            <v>782</v>
          </cell>
          <cell r="J3108" t="b">
            <v>0</v>
          </cell>
        </row>
        <row r="3109">
          <cell r="A3109">
            <v>199403002</v>
          </cell>
          <cell r="B3109">
            <v>38687</v>
          </cell>
          <cell r="C3109">
            <v>29327</v>
          </cell>
          <cell r="D3109">
            <v>6638</v>
          </cell>
          <cell r="E3109">
            <v>22689</v>
          </cell>
          <cell r="F3109">
            <v>122270</v>
          </cell>
          <cell r="G3109">
            <v>6522</v>
          </cell>
          <cell r="H3109">
            <v>415</v>
          </cell>
          <cell r="I3109">
            <v>423</v>
          </cell>
          <cell r="J3109" t="b">
            <v>0</v>
          </cell>
        </row>
        <row r="3110">
          <cell r="A3110">
            <v>199403002</v>
          </cell>
          <cell r="B3110">
            <v>39052</v>
          </cell>
          <cell r="C3110">
            <v>23735</v>
          </cell>
          <cell r="D3110">
            <v>475</v>
          </cell>
          <cell r="E3110">
            <v>23260</v>
          </cell>
          <cell r="F3110">
            <v>110769</v>
          </cell>
          <cell r="G3110">
            <v>6700</v>
          </cell>
          <cell r="H3110">
            <v>575</v>
          </cell>
          <cell r="I3110">
            <v>606</v>
          </cell>
          <cell r="J3110" t="b">
            <v>0</v>
          </cell>
        </row>
        <row r="3111">
          <cell r="A3111">
            <v>199403002</v>
          </cell>
          <cell r="B3111">
            <v>39417</v>
          </cell>
          <cell r="C3111">
            <v>25246</v>
          </cell>
          <cell r="D3111">
            <v>1971</v>
          </cell>
          <cell r="E3111">
            <v>23275</v>
          </cell>
          <cell r="F3111">
            <v>118086</v>
          </cell>
          <cell r="G3111">
            <v>8286</v>
          </cell>
          <cell r="H3111">
            <v>232</v>
          </cell>
          <cell r="I3111">
            <v>256</v>
          </cell>
          <cell r="J3111" t="b">
            <v>0</v>
          </cell>
        </row>
        <row r="3112">
          <cell r="A3112">
            <v>199106002</v>
          </cell>
          <cell r="B3112">
            <v>38991</v>
          </cell>
          <cell r="C3112">
            <v>1354538</v>
          </cell>
          <cell r="D3112">
            <v>1155574</v>
          </cell>
          <cell r="E3112">
            <v>198964</v>
          </cell>
          <cell r="F3112">
            <v>3324066</v>
          </cell>
          <cell r="G3112">
            <v>492818</v>
          </cell>
          <cell r="H3112">
            <v>68195</v>
          </cell>
          <cell r="I3112">
            <v>84333</v>
          </cell>
          <cell r="J3112" t="b">
            <v>0</v>
          </cell>
        </row>
        <row r="3113">
          <cell r="A3113">
            <v>199106002</v>
          </cell>
          <cell r="B3113">
            <v>39356</v>
          </cell>
          <cell r="C3113">
            <v>1278704</v>
          </cell>
          <cell r="D3113">
            <v>1043097</v>
          </cell>
          <cell r="E3113">
            <v>235607</v>
          </cell>
          <cell r="F3113">
            <v>3541946</v>
          </cell>
          <cell r="G3113">
            <v>584833</v>
          </cell>
          <cell r="H3113">
            <v>128053</v>
          </cell>
          <cell r="I3113">
            <v>135987</v>
          </cell>
          <cell r="J3113" t="b">
            <v>0</v>
          </cell>
        </row>
        <row r="3114">
          <cell r="A3114">
            <v>199106002</v>
          </cell>
          <cell r="B3114">
            <v>39722</v>
          </cell>
          <cell r="C3114">
            <v>1347203</v>
          </cell>
          <cell r="D3114">
            <v>1065061</v>
          </cell>
          <cell r="E3114">
            <v>282142</v>
          </cell>
          <cell r="F3114">
            <v>3639964</v>
          </cell>
          <cell r="G3114">
            <v>537577</v>
          </cell>
          <cell r="H3114">
            <v>104660</v>
          </cell>
          <cell r="I3114">
            <v>103212</v>
          </cell>
          <cell r="J3114" t="b">
            <v>0</v>
          </cell>
        </row>
        <row r="3115">
          <cell r="A3115">
            <v>199106003</v>
          </cell>
          <cell r="B3115">
            <v>39508</v>
          </cell>
          <cell r="C3115">
            <v>10483899</v>
          </cell>
          <cell r="D3115">
            <v>5356942</v>
          </cell>
          <cell r="E3115">
            <v>5126956</v>
          </cell>
          <cell r="F3115">
            <v>24902166</v>
          </cell>
          <cell r="G3115">
            <v>7910472</v>
          </cell>
          <cell r="H3115">
            <v>947248</v>
          </cell>
          <cell r="I3115">
            <v>705557</v>
          </cell>
          <cell r="J3115" t="b">
            <v>0</v>
          </cell>
        </row>
        <row r="3116">
          <cell r="A3116">
            <v>200809003</v>
          </cell>
          <cell r="B3116">
            <v>38777</v>
          </cell>
          <cell r="C3116">
            <v>1176585</v>
          </cell>
          <cell r="D3116">
            <v>1065058</v>
          </cell>
          <cell r="E3116">
            <v>111525</v>
          </cell>
          <cell r="F3116">
            <v>818263</v>
          </cell>
          <cell r="G3116">
            <v>253958</v>
          </cell>
          <cell r="H3116">
            <v>55120</v>
          </cell>
          <cell r="I3116">
            <v>38573</v>
          </cell>
          <cell r="J3116" t="b">
            <v>0</v>
          </cell>
        </row>
        <row r="3117">
          <cell r="A3117">
            <v>200809003</v>
          </cell>
          <cell r="B3117">
            <v>39142</v>
          </cell>
          <cell r="C3117">
            <v>1194901</v>
          </cell>
          <cell r="D3117">
            <v>1057863</v>
          </cell>
          <cell r="E3117">
            <v>137038</v>
          </cell>
          <cell r="F3117">
            <v>401062</v>
          </cell>
          <cell r="G3117">
            <v>290077</v>
          </cell>
          <cell r="H3117">
            <v>19765</v>
          </cell>
          <cell r="I3117">
            <v>24453</v>
          </cell>
          <cell r="J3117" t="b">
            <v>0</v>
          </cell>
        </row>
        <row r="3118">
          <cell r="A3118">
            <v>200809003</v>
          </cell>
          <cell r="B3118">
            <v>39508</v>
          </cell>
          <cell r="C3118">
            <v>685818</v>
          </cell>
          <cell r="D3118">
            <v>525152</v>
          </cell>
          <cell r="E3118">
            <v>160666</v>
          </cell>
          <cell r="F3118">
            <v>408900</v>
          </cell>
          <cell r="G3118">
            <v>355149</v>
          </cell>
          <cell r="H3118">
            <v>-4792</v>
          </cell>
          <cell r="I3118">
            <v>16625</v>
          </cell>
          <cell r="J3118" t="b">
            <v>0</v>
          </cell>
        </row>
        <row r="3119">
          <cell r="A3119">
            <v>199409003</v>
          </cell>
          <cell r="B3119">
            <v>38930</v>
          </cell>
          <cell r="C3119">
            <v>1745216</v>
          </cell>
          <cell r="D3119">
            <v>1520003</v>
          </cell>
          <cell r="E3119">
            <v>225213</v>
          </cell>
          <cell r="F3119">
            <v>2008464</v>
          </cell>
          <cell r="G3119">
            <v>795718</v>
          </cell>
          <cell r="H3119">
            <v>52607</v>
          </cell>
          <cell r="I3119">
            <v>65967</v>
          </cell>
          <cell r="J3119" t="b">
            <v>0</v>
          </cell>
        </row>
        <row r="3120">
          <cell r="A3120">
            <v>198811001</v>
          </cell>
          <cell r="B3120">
            <v>39569</v>
          </cell>
          <cell r="C3120">
            <v>4657076</v>
          </cell>
          <cell r="D3120">
            <v>4631307</v>
          </cell>
          <cell r="E3120">
            <v>25770</v>
          </cell>
          <cell r="F3120">
            <v>1475337</v>
          </cell>
          <cell r="G3120">
            <v>884219</v>
          </cell>
          <cell r="H3120">
            <v>126886</v>
          </cell>
          <cell r="I3120">
            <v>885</v>
          </cell>
          <cell r="J3120" t="b">
            <v>0</v>
          </cell>
        </row>
        <row r="3121">
          <cell r="A3121">
            <v>198302002</v>
          </cell>
          <cell r="B3121">
            <v>39600</v>
          </cell>
          <cell r="C3121">
            <v>674848</v>
          </cell>
          <cell r="D3121">
            <v>72721</v>
          </cell>
          <cell r="E3121">
            <v>602126</v>
          </cell>
          <cell r="F3121">
            <v>691727</v>
          </cell>
          <cell r="G3121">
            <v>99167</v>
          </cell>
          <cell r="H3121">
            <v>23292</v>
          </cell>
          <cell r="I3121">
            <v>17237</v>
          </cell>
          <cell r="J3121" t="b">
            <v>0</v>
          </cell>
        </row>
        <row r="3122">
          <cell r="A3122">
            <v>200202005</v>
          </cell>
          <cell r="B3122">
            <v>39508</v>
          </cell>
          <cell r="C3122">
            <v>571640</v>
          </cell>
          <cell r="D3122">
            <v>94296</v>
          </cell>
          <cell r="E3122">
            <v>477344</v>
          </cell>
          <cell r="F3122">
            <v>632068</v>
          </cell>
          <cell r="G3122">
            <v>76763</v>
          </cell>
          <cell r="H3122">
            <v>35770</v>
          </cell>
          <cell r="I3122">
            <v>37301</v>
          </cell>
          <cell r="J3122" t="b">
            <v>0</v>
          </cell>
        </row>
        <row r="3123">
          <cell r="A3123">
            <v>200209003</v>
          </cell>
          <cell r="B3123">
            <v>38777</v>
          </cell>
          <cell r="C3123">
            <v>4810558</v>
          </cell>
          <cell r="D3123">
            <v>4810558</v>
          </cell>
          <cell r="E3123">
            <v>10000</v>
          </cell>
          <cell r="F3123">
            <v>768223</v>
          </cell>
          <cell r="G3123">
            <v>411761</v>
          </cell>
          <cell r="H3123">
            <v>158477</v>
          </cell>
          <cell r="I3123">
            <v>80867</v>
          </cell>
          <cell r="J3123" t="b">
            <v>1</v>
          </cell>
        </row>
        <row r="3124">
          <cell r="A3124">
            <v>200209003</v>
          </cell>
          <cell r="B3124">
            <v>39142</v>
          </cell>
          <cell r="C3124">
            <v>1969358</v>
          </cell>
          <cell r="D3124">
            <v>1969358</v>
          </cell>
          <cell r="E3124">
            <v>10000</v>
          </cell>
          <cell r="F3124">
            <v>804945</v>
          </cell>
          <cell r="G3124">
            <v>548149</v>
          </cell>
          <cell r="H3124">
            <v>115373</v>
          </cell>
          <cell r="I3124">
            <v>26299</v>
          </cell>
          <cell r="J3124" t="b">
            <v>1</v>
          </cell>
        </row>
        <row r="3125">
          <cell r="A3125">
            <v>200209003</v>
          </cell>
          <cell r="B3125">
            <v>39508</v>
          </cell>
          <cell r="C3125">
            <v>2930864</v>
          </cell>
          <cell r="D3125">
            <v>2979525</v>
          </cell>
          <cell r="E3125">
            <v>10000</v>
          </cell>
          <cell r="F3125">
            <v>696195</v>
          </cell>
          <cell r="G3125">
            <v>472608</v>
          </cell>
          <cell r="H3125">
            <v>47443</v>
          </cell>
          <cell r="I3125">
            <v>19653</v>
          </cell>
          <cell r="J3125" t="b">
            <v>1</v>
          </cell>
        </row>
        <row r="3126">
          <cell r="A3126">
            <v>200611001</v>
          </cell>
          <cell r="B3126">
            <v>38412</v>
          </cell>
          <cell r="C3126">
            <v>471968</v>
          </cell>
          <cell r="D3126">
            <v>432792</v>
          </cell>
          <cell r="E3126">
            <v>39176</v>
          </cell>
          <cell r="F3126">
            <v>590906</v>
          </cell>
          <cell r="G3126">
            <v>90644</v>
          </cell>
          <cell r="H3126">
            <v>30038</v>
          </cell>
          <cell r="I3126">
            <v>13553</v>
          </cell>
          <cell r="J3126" t="b">
            <v>0</v>
          </cell>
        </row>
        <row r="3127">
          <cell r="A3127">
            <v>200611001</v>
          </cell>
          <cell r="B3127">
            <v>38777</v>
          </cell>
          <cell r="C3127">
            <v>74243</v>
          </cell>
          <cell r="D3127">
            <v>34090</v>
          </cell>
          <cell r="E3127">
            <v>40153</v>
          </cell>
          <cell r="F3127">
            <v>499778</v>
          </cell>
          <cell r="G3127">
            <v>104651</v>
          </cell>
          <cell r="H3127">
            <v>10729</v>
          </cell>
          <cell r="I3127">
            <v>5996</v>
          </cell>
          <cell r="J3127" t="b">
            <v>0</v>
          </cell>
        </row>
        <row r="3128">
          <cell r="A3128">
            <v>200611001</v>
          </cell>
          <cell r="B3128">
            <v>39142</v>
          </cell>
          <cell r="C3128">
            <v>79929</v>
          </cell>
          <cell r="D3128">
            <v>39563</v>
          </cell>
          <cell r="E3128">
            <v>40366</v>
          </cell>
          <cell r="F3128">
            <v>344071</v>
          </cell>
          <cell r="G3128">
            <v>143664</v>
          </cell>
          <cell r="H3128">
            <v>252</v>
          </cell>
          <cell r="I3128">
            <v>1274</v>
          </cell>
          <cell r="J3128" t="b">
            <v>0</v>
          </cell>
        </row>
        <row r="3129">
          <cell r="A3129">
            <v>200611001</v>
          </cell>
          <cell r="B3129">
            <v>39508</v>
          </cell>
          <cell r="C3129">
            <v>52925</v>
          </cell>
          <cell r="D3129">
            <v>12463</v>
          </cell>
          <cell r="E3129">
            <v>40461</v>
          </cell>
          <cell r="F3129">
            <v>270904</v>
          </cell>
          <cell r="G3129">
            <v>169492</v>
          </cell>
          <cell r="H3129">
            <v>542</v>
          </cell>
          <cell r="I3129">
            <v>574</v>
          </cell>
          <cell r="J3129" t="b">
            <v>0</v>
          </cell>
        </row>
        <row r="3130">
          <cell r="A3130">
            <v>197912101</v>
          </cell>
          <cell r="B3130">
            <v>39448</v>
          </cell>
          <cell r="C3130">
            <v>33609125</v>
          </cell>
          <cell r="D3130">
            <v>23578189</v>
          </cell>
          <cell r="E3130">
            <v>10030936</v>
          </cell>
          <cell r="F3130">
            <v>9557277</v>
          </cell>
          <cell r="G3130">
            <v>731121</v>
          </cell>
          <cell r="H3130">
            <v>2080225</v>
          </cell>
          <cell r="I3130">
            <v>2978186</v>
          </cell>
          <cell r="J3130" t="b">
            <v>0</v>
          </cell>
        </row>
        <row r="3131">
          <cell r="A3131">
            <v>199411002</v>
          </cell>
          <cell r="B3131">
            <v>38777</v>
          </cell>
          <cell r="C3131">
            <v>1900508</v>
          </cell>
          <cell r="D3131">
            <v>1075573</v>
          </cell>
          <cell r="E3131">
            <v>799934</v>
          </cell>
          <cell r="F3131">
            <v>3567868</v>
          </cell>
          <cell r="G3131">
            <v>165725</v>
          </cell>
          <cell r="H3131">
            <v>52394</v>
          </cell>
          <cell r="I3131">
            <v>54846</v>
          </cell>
          <cell r="J3131" t="b">
            <v>0</v>
          </cell>
        </row>
        <row r="3132">
          <cell r="A3132">
            <v>199411002</v>
          </cell>
          <cell r="B3132">
            <v>39142</v>
          </cell>
          <cell r="C3132">
            <v>1925086</v>
          </cell>
          <cell r="D3132">
            <v>1113879</v>
          </cell>
          <cell r="E3132">
            <v>811206</v>
          </cell>
          <cell r="F3132">
            <v>3586199</v>
          </cell>
          <cell r="G3132">
            <v>177238</v>
          </cell>
          <cell r="H3132">
            <v>47894</v>
          </cell>
          <cell r="I3132">
            <v>46360</v>
          </cell>
          <cell r="J3132" t="b">
            <v>0</v>
          </cell>
        </row>
        <row r="3133">
          <cell r="A3133">
            <v>199411002</v>
          </cell>
          <cell r="B3133">
            <v>39508</v>
          </cell>
          <cell r="C3133">
            <v>1927446</v>
          </cell>
          <cell r="D3133">
            <v>1086942</v>
          </cell>
          <cell r="E3133">
            <v>840504</v>
          </cell>
          <cell r="F3133">
            <v>3726819</v>
          </cell>
          <cell r="G3133">
            <v>196566</v>
          </cell>
          <cell r="H3133">
            <v>55797</v>
          </cell>
          <cell r="I3133">
            <v>64888</v>
          </cell>
          <cell r="J3133" t="b">
            <v>0</v>
          </cell>
        </row>
        <row r="3134">
          <cell r="A3134">
            <v>197912016</v>
          </cell>
          <cell r="B3134">
            <v>39142</v>
          </cell>
          <cell r="C3134">
            <v>1423333</v>
          </cell>
          <cell r="D3134">
            <v>226370</v>
          </cell>
          <cell r="E3134">
            <v>1196962</v>
          </cell>
          <cell r="F3134">
            <v>1829620</v>
          </cell>
          <cell r="G3134">
            <v>224324</v>
          </cell>
          <cell r="H3134">
            <v>76493</v>
          </cell>
          <cell r="I3134">
            <v>92411</v>
          </cell>
          <cell r="J3134" t="b">
            <v>0</v>
          </cell>
        </row>
        <row r="3135">
          <cell r="A3135">
            <v>197912016</v>
          </cell>
          <cell r="B3135">
            <v>39508</v>
          </cell>
          <cell r="C3135">
            <v>442808</v>
          </cell>
          <cell r="D3135">
            <v>279778</v>
          </cell>
          <cell r="E3135">
            <v>163030</v>
          </cell>
          <cell r="F3135">
            <v>1671685</v>
          </cell>
          <cell r="G3135">
            <v>233360</v>
          </cell>
          <cell r="H3135">
            <v>23054</v>
          </cell>
          <cell r="I3135">
            <v>32439</v>
          </cell>
          <cell r="J3135" t="b">
            <v>0</v>
          </cell>
        </row>
        <row r="3136">
          <cell r="A3136">
            <v>199707003</v>
          </cell>
          <cell r="B3136">
            <v>39630</v>
          </cell>
          <cell r="C3136">
            <v>3070228</v>
          </cell>
          <cell r="D3136">
            <v>2912354</v>
          </cell>
          <cell r="E3136">
            <v>157873</v>
          </cell>
          <cell r="F3136">
            <v>987566</v>
          </cell>
          <cell r="G3136">
            <v>823161</v>
          </cell>
          <cell r="H3136">
            <v>30529</v>
          </cell>
          <cell r="I3136">
            <v>18485</v>
          </cell>
          <cell r="J3136" t="b">
            <v>0</v>
          </cell>
        </row>
        <row r="3137">
          <cell r="A3137">
            <v>200205024</v>
          </cell>
          <cell r="B3137">
            <v>39142</v>
          </cell>
          <cell r="C3137">
            <v>185608342</v>
          </cell>
          <cell r="D3137">
            <v>136132418</v>
          </cell>
          <cell r="E3137">
            <v>49622217</v>
          </cell>
          <cell r="F3137">
            <v>80810874</v>
          </cell>
          <cell r="G3137">
            <v>230071</v>
          </cell>
          <cell r="H3137">
            <v>15079697</v>
          </cell>
          <cell r="I3137">
            <v>13043950</v>
          </cell>
          <cell r="J3137" t="b">
            <v>0</v>
          </cell>
        </row>
        <row r="3138">
          <cell r="A3138">
            <v>200205024</v>
          </cell>
          <cell r="B3138">
            <v>39508</v>
          </cell>
          <cell r="C3138">
            <v>124569246</v>
          </cell>
          <cell r="D3138">
            <v>70980230</v>
          </cell>
          <cell r="E3138">
            <v>54324020</v>
          </cell>
          <cell r="F3138">
            <v>125877190</v>
          </cell>
          <cell r="G3138">
            <v>229261</v>
          </cell>
          <cell r="H3138">
            <v>22947726</v>
          </cell>
          <cell r="I3138">
            <v>19774409</v>
          </cell>
          <cell r="J3138" t="b">
            <v>0</v>
          </cell>
        </row>
        <row r="3139">
          <cell r="A3139">
            <v>198604001</v>
          </cell>
          <cell r="B3139">
            <v>39508</v>
          </cell>
          <cell r="C3139">
            <v>504744</v>
          </cell>
          <cell r="D3139">
            <v>341678</v>
          </cell>
          <cell r="E3139">
            <v>163066</v>
          </cell>
          <cell r="F3139">
            <v>2100154</v>
          </cell>
          <cell r="G3139">
            <v>309285</v>
          </cell>
          <cell r="H3139">
            <v>32232</v>
          </cell>
          <cell r="I3139">
            <v>37023</v>
          </cell>
          <cell r="J3139" t="b">
            <v>0</v>
          </cell>
        </row>
        <row r="3140">
          <cell r="A3140">
            <v>197912059</v>
          </cell>
          <cell r="B3140">
            <v>39600</v>
          </cell>
          <cell r="C3140">
            <v>3213304</v>
          </cell>
          <cell r="D3140">
            <v>1517183</v>
          </cell>
          <cell r="E3140">
            <v>1696121</v>
          </cell>
          <cell r="F3140">
            <v>6642555</v>
          </cell>
          <cell r="G3140">
            <v>91990</v>
          </cell>
          <cell r="H3140">
            <v>52136</v>
          </cell>
          <cell r="I3140">
            <v>67684</v>
          </cell>
          <cell r="J3140" t="b">
            <v>0</v>
          </cell>
        </row>
        <row r="3141">
          <cell r="A3141">
            <v>197912059</v>
          </cell>
          <cell r="B3141">
            <v>39234</v>
          </cell>
          <cell r="C3141">
            <v>3218561</v>
          </cell>
          <cell r="D3141">
            <v>1583270</v>
          </cell>
          <cell r="E3141">
            <v>1635290</v>
          </cell>
          <cell r="F3141">
            <v>6479482</v>
          </cell>
          <cell r="G3141">
            <v>113327</v>
          </cell>
          <cell r="H3141">
            <v>2734</v>
          </cell>
          <cell r="I3141">
            <v>193185</v>
          </cell>
          <cell r="J3141" t="b">
            <v>0</v>
          </cell>
        </row>
        <row r="3142">
          <cell r="A3142">
            <v>197912059</v>
          </cell>
          <cell r="B3142">
            <v>38869</v>
          </cell>
          <cell r="C3142">
            <v>3235371</v>
          </cell>
          <cell r="D3142">
            <v>1669182</v>
          </cell>
          <cell r="E3142">
            <v>1566189</v>
          </cell>
          <cell r="F3142">
            <v>6213365</v>
          </cell>
          <cell r="G3142">
            <v>189118</v>
          </cell>
          <cell r="H3142">
            <v>73951</v>
          </cell>
          <cell r="I3142">
            <v>133074</v>
          </cell>
          <cell r="J3142" t="b">
            <v>0</v>
          </cell>
        </row>
        <row r="3143">
          <cell r="A3143">
            <v>199707002</v>
          </cell>
          <cell r="B3143">
            <v>38777</v>
          </cell>
          <cell r="C3143">
            <v>75604</v>
          </cell>
          <cell r="D3143">
            <v>27628</v>
          </cell>
          <cell r="E3143">
            <v>10000</v>
          </cell>
          <cell r="F3143">
            <v>371674</v>
          </cell>
          <cell r="G3143">
            <v>371674</v>
          </cell>
          <cell r="H3143">
            <v>2838</v>
          </cell>
          <cell r="I3143">
            <v>3727</v>
          </cell>
          <cell r="J3143" t="b">
            <v>0</v>
          </cell>
        </row>
        <row r="3144">
          <cell r="A3144">
            <v>199707002</v>
          </cell>
          <cell r="B3144">
            <v>39142</v>
          </cell>
          <cell r="C3144">
            <v>73430</v>
          </cell>
          <cell r="D3144">
            <v>24477</v>
          </cell>
          <cell r="E3144">
            <v>10000</v>
          </cell>
          <cell r="F3144">
            <v>385219</v>
          </cell>
          <cell r="G3144">
            <v>385219</v>
          </cell>
          <cell r="H3144">
            <v>-388</v>
          </cell>
          <cell r="I3144">
            <v>1507</v>
          </cell>
          <cell r="J3144" t="b">
            <v>0</v>
          </cell>
        </row>
        <row r="3145">
          <cell r="A3145">
            <v>199707002</v>
          </cell>
          <cell r="B3145">
            <v>39508</v>
          </cell>
          <cell r="C3145">
            <v>74968</v>
          </cell>
          <cell r="D3145">
            <v>20890</v>
          </cell>
          <cell r="E3145">
            <v>10000</v>
          </cell>
          <cell r="F3145">
            <v>400861</v>
          </cell>
          <cell r="G3145">
            <v>400861</v>
          </cell>
          <cell r="H3145">
            <v>5938</v>
          </cell>
          <cell r="I3145">
            <v>7764</v>
          </cell>
          <cell r="J3145" t="b">
            <v>0</v>
          </cell>
        </row>
        <row r="3146">
          <cell r="A3146">
            <v>198307003</v>
          </cell>
          <cell r="B3146">
            <v>39448</v>
          </cell>
          <cell r="C3146">
            <v>32307</v>
          </cell>
          <cell r="D3146">
            <v>104414</v>
          </cell>
          <cell r="E3146">
            <v>21893</v>
          </cell>
          <cell r="F3146">
            <v>197247</v>
          </cell>
          <cell r="G3146">
            <v>40699</v>
          </cell>
          <cell r="H3146">
            <v>675</v>
          </cell>
          <cell r="I3146">
            <v>723</v>
          </cell>
          <cell r="J3146" t="b">
            <v>0</v>
          </cell>
        </row>
        <row r="3147">
          <cell r="A3147">
            <v>198307003</v>
          </cell>
          <cell r="B3147">
            <v>39083</v>
          </cell>
          <cell r="C3147">
            <v>30718</v>
          </cell>
          <cell r="D3147">
            <v>9479</v>
          </cell>
          <cell r="E3147">
            <v>21239</v>
          </cell>
          <cell r="F3147">
            <v>187818</v>
          </cell>
          <cell r="G3147">
            <v>46968</v>
          </cell>
          <cell r="H3147">
            <v>5547</v>
          </cell>
          <cell r="I3147">
            <v>3831</v>
          </cell>
          <cell r="J3147" t="b">
            <v>0</v>
          </cell>
        </row>
        <row r="3148">
          <cell r="A3148">
            <v>198307003</v>
          </cell>
          <cell r="B3148">
            <v>38718</v>
          </cell>
          <cell r="C3148">
            <v>40028</v>
          </cell>
          <cell r="D3148">
            <v>14836</v>
          </cell>
          <cell r="E3148">
            <v>25191</v>
          </cell>
          <cell r="F3148">
            <v>200208</v>
          </cell>
          <cell r="G3148">
            <v>52839</v>
          </cell>
          <cell r="H3148">
            <v>233</v>
          </cell>
          <cell r="I3148">
            <v>300</v>
          </cell>
          <cell r="J3148" t="b">
            <v>0</v>
          </cell>
        </row>
        <row r="3149">
          <cell r="A3149">
            <v>197912032</v>
          </cell>
          <cell r="B3149">
            <v>39692</v>
          </cell>
          <cell r="C3149">
            <v>684746</v>
          </cell>
          <cell r="D3149">
            <v>369852</v>
          </cell>
          <cell r="E3149">
            <v>314894</v>
          </cell>
          <cell r="F3149">
            <v>422750</v>
          </cell>
          <cell r="G3149">
            <v>269842</v>
          </cell>
          <cell r="H3149">
            <v>3527</v>
          </cell>
          <cell r="I3149">
            <v>17856</v>
          </cell>
          <cell r="J3149" t="b">
            <v>0</v>
          </cell>
        </row>
        <row r="3150">
          <cell r="A3150">
            <v>197912032</v>
          </cell>
          <cell r="B3150">
            <v>39326</v>
          </cell>
          <cell r="C3150">
            <v>650483</v>
          </cell>
          <cell r="D3150">
            <v>375032</v>
          </cell>
          <cell r="E3150">
            <v>275451</v>
          </cell>
          <cell r="F3150">
            <v>430918</v>
          </cell>
          <cell r="G3150">
            <v>286727</v>
          </cell>
          <cell r="H3150">
            <v>-17514</v>
          </cell>
          <cell r="I3150">
            <v>-6269</v>
          </cell>
          <cell r="J3150" t="b">
            <v>0</v>
          </cell>
        </row>
        <row r="3151">
          <cell r="A3151">
            <v>197912032</v>
          </cell>
          <cell r="B3151">
            <v>38961</v>
          </cell>
          <cell r="C3151">
            <v>767623</v>
          </cell>
          <cell r="D3151">
            <v>495066</v>
          </cell>
          <cell r="E3151">
            <v>272557</v>
          </cell>
          <cell r="F3151">
            <v>422696</v>
          </cell>
          <cell r="G3151">
            <v>257876</v>
          </cell>
          <cell r="H3151">
            <v>-9396</v>
          </cell>
          <cell r="I3151">
            <v>8542</v>
          </cell>
          <cell r="J3151" t="b">
            <v>0</v>
          </cell>
        </row>
        <row r="3152">
          <cell r="A3152">
            <v>200205046</v>
          </cell>
          <cell r="B3152">
            <v>39661</v>
          </cell>
          <cell r="C3152">
            <v>96494195</v>
          </cell>
          <cell r="D3152">
            <v>59429477</v>
          </cell>
          <cell r="E3152">
            <v>37064717</v>
          </cell>
          <cell r="F3152">
            <v>14492172</v>
          </cell>
          <cell r="G3152">
            <v>2202747</v>
          </cell>
          <cell r="H3152">
            <v>2380826</v>
          </cell>
          <cell r="I3152">
            <v>11776700</v>
          </cell>
          <cell r="J3152" t="b">
            <v>0</v>
          </cell>
        </row>
        <row r="3153">
          <cell r="A3153">
            <v>199109002</v>
          </cell>
          <cell r="B3153">
            <v>39508</v>
          </cell>
          <cell r="C3153">
            <v>33970342</v>
          </cell>
          <cell r="D3153">
            <v>27016328</v>
          </cell>
          <cell r="E3153">
            <v>6954013</v>
          </cell>
          <cell r="F3153">
            <v>20667156</v>
          </cell>
          <cell r="H3153">
            <v>2639147</v>
          </cell>
          <cell r="I3153">
            <v>2332457</v>
          </cell>
          <cell r="J3153" t="b">
            <v>0</v>
          </cell>
        </row>
        <row r="3154">
          <cell r="A3154">
            <v>199109002</v>
          </cell>
          <cell r="B3154">
            <v>39142</v>
          </cell>
          <cell r="C3154">
            <v>30489290</v>
          </cell>
          <cell r="D3154">
            <v>24697393</v>
          </cell>
          <cell r="E3154">
            <v>5791896</v>
          </cell>
          <cell r="F3154">
            <v>36724760</v>
          </cell>
          <cell r="H3154">
            <v>2819908</v>
          </cell>
          <cell r="I3154">
            <v>2525917</v>
          </cell>
          <cell r="J3154" t="b">
            <v>0</v>
          </cell>
        </row>
        <row r="3155">
          <cell r="A3155">
            <v>199109002</v>
          </cell>
          <cell r="B3155">
            <v>38777</v>
          </cell>
          <cell r="C3155">
            <v>36222694</v>
          </cell>
          <cell r="D3155">
            <v>31926097</v>
          </cell>
          <cell r="E3155">
            <v>4296596</v>
          </cell>
          <cell r="F3155">
            <v>24428264</v>
          </cell>
          <cell r="H3155">
            <v>1734551</v>
          </cell>
          <cell r="I3155">
            <v>1042953</v>
          </cell>
          <cell r="J3155" t="b">
            <v>0</v>
          </cell>
        </row>
        <row r="3156">
          <cell r="A3156">
            <v>200303010</v>
          </cell>
          <cell r="B3156">
            <v>38777</v>
          </cell>
          <cell r="C3156">
            <v>14594891</v>
          </cell>
          <cell r="D3156">
            <v>6675882</v>
          </cell>
          <cell r="E3156">
            <v>7919008</v>
          </cell>
          <cell r="F3156">
            <v>13373425</v>
          </cell>
          <cell r="G3156">
            <v>147891</v>
          </cell>
          <cell r="H3156">
            <v>767379</v>
          </cell>
          <cell r="I3156">
            <v>755868</v>
          </cell>
          <cell r="J3156" t="b">
            <v>0</v>
          </cell>
        </row>
        <row r="3157">
          <cell r="A3157">
            <v>200303010</v>
          </cell>
          <cell r="B3157">
            <v>39142</v>
          </cell>
          <cell r="C3157">
            <v>15254328</v>
          </cell>
          <cell r="D3157">
            <v>7101897</v>
          </cell>
          <cell r="E3157">
            <v>8104809</v>
          </cell>
          <cell r="F3157">
            <v>12994028</v>
          </cell>
          <cell r="G3157">
            <v>158088</v>
          </cell>
          <cell r="H3157">
            <v>727776</v>
          </cell>
          <cell r="I3157">
            <v>703117</v>
          </cell>
          <cell r="J3157" t="b">
            <v>0</v>
          </cell>
        </row>
        <row r="3158">
          <cell r="A3158">
            <v>200303010</v>
          </cell>
          <cell r="B3158">
            <v>39508</v>
          </cell>
          <cell r="C3158">
            <v>16667339</v>
          </cell>
          <cell r="D3158">
            <v>9010141</v>
          </cell>
          <cell r="E3158">
            <v>7657198</v>
          </cell>
          <cell r="F3158">
            <v>10799397</v>
          </cell>
          <cell r="G3158">
            <v>181969</v>
          </cell>
          <cell r="H3158">
            <v>145877</v>
          </cell>
          <cell r="I3158">
            <v>83214</v>
          </cell>
          <cell r="J3158" t="b">
            <v>0</v>
          </cell>
        </row>
        <row r="3159">
          <cell r="A3159">
            <v>200404003</v>
          </cell>
          <cell r="B3159">
            <v>39692</v>
          </cell>
          <cell r="C3159">
            <v>47601</v>
          </cell>
          <cell r="D3159">
            <v>30640</v>
          </cell>
          <cell r="E3159">
            <v>16961</v>
          </cell>
          <cell r="F3159">
            <v>132072</v>
          </cell>
          <cell r="G3159">
            <v>31530</v>
          </cell>
          <cell r="H3159">
            <v>3596</v>
          </cell>
          <cell r="I3159">
            <v>3613</v>
          </cell>
          <cell r="J3159" t="b">
            <v>0</v>
          </cell>
        </row>
        <row r="3160">
          <cell r="A3160">
            <v>199007003</v>
          </cell>
          <cell r="B3160">
            <v>39508</v>
          </cell>
          <cell r="C3160">
            <v>3121818</v>
          </cell>
          <cell r="D3160">
            <v>1695706</v>
          </cell>
          <cell r="E3160">
            <v>1426112</v>
          </cell>
          <cell r="F3160">
            <v>8279794</v>
          </cell>
          <cell r="G3160">
            <v>294479</v>
          </cell>
          <cell r="H3160">
            <v>281952</v>
          </cell>
          <cell r="I3160">
            <v>385695</v>
          </cell>
          <cell r="J3160" t="b">
            <v>0</v>
          </cell>
        </row>
        <row r="3161">
          <cell r="A3161">
            <v>199007003</v>
          </cell>
          <cell r="B3161">
            <v>39142</v>
          </cell>
          <cell r="C3161">
            <v>2659887</v>
          </cell>
          <cell r="D3161">
            <v>1030673</v>
          </cell>
          <cell r="E3161">
            <v>1629214</v>
          </cell>
          <cell r="F3161">
            <v>7246073</v>
          </cell>
          <cell r="G3161">
            <v>294479</v>
          </cell>
          <cell r="H3161">
            <v>217403</v>
          </cell>
          <cell r="I3161">
            <v>323954</v>
          </cell>
          <cell r="J3161" t="b">
            <v>0</v>
          </cell>
        </row>
        <row r="3162">
          <cell r="A3162">
            <v>199007003</v>
          </cell>
          <cell r="B3162">
            <v>38777</v>
          </cell>
          <cell r="C3162">
            <v>2519171</v>
          </cell>
          <cell r="D3162">
            <v>1007276</v>
          </cell>
          <cell r="E3162">
            <v>1511897</v>
          </cell>
          <cell r="F3162">
            <v>7045642</v>
          </cell>
          <cell r="G3162">
            <v>343511</v>
          </cell>
          <cell r="H3162">
            <v>174079</v>
          </cell>
          <cell r="I3162">
            <v>202756</v>
          </cell>
          <cell r="J3162" t="b">
            <v>0</v>
          </cell>
        </row>
        <row r="3163">
          <cell r="A3163">
            <v>198906001</v>
          </cell>
          <cell r="B3163">
            <v>39692</v>
          </cell>
          <cell r="C3163">
            <v>615320</v>
          </cell>
          <cell r="D3163">
            <v>370774</v>
          </cell>
          <cell r="E3163">
            <v>244545</v>
          </cell>
          <cell r="F3163">
            <v>1496191</v>
          </cell>
          <cell r="G3163">
            <v>42466</v>
          </cell>
          <cell r="H3163">
            <v>38854</v>
          </cell>
          <cell r="I3163">
            <v>38625</v>
          </cell>
          <cell r="J3163" t="b">
            <v>0</v>
          </cell>
        </row>
        <row r="3164">
          <cell r="A3164">
            <v>200211009</v>
          </cell>
          <cell r="B3164">
            <v>39508</v>
          </cell>
          <cell r="C3164">
            <v>2531424</v>
          </cell>
          <cell r="D3164">
            <v>1118556</v>
          </cell>
          <cell r="E3164">
            <v>1412867</v>
          </cell>
          <cell r="F3164">
            <v>7339681</v>
          </cell>
          <cell r="G3164">
            <v>32800</v>
          </cell>
          <cell r="H3164">
            <v>193993</v>
          </cell>
          <cell r="I3164">
            <v>200684</v>
          </cell>
          <cell r="J3164" t="b">
            <v>0</v>
          </cell>
        </row>
        <row r="3165">
          <cell r="A3165">
            <v>200211009</v>
          </cell>
          <cell r="B3165">
            <v>39142</v>
          </cell>
          <cell r="C3165">
            <v>2629966</v>
          </cell>
          <cell r="D3165">
            <v>1266860</v>
          </cell>
          <cell r="E3165">
            <v>1363106</v>
          </cell>
          <cell r="F3165">
            <v>8453748</v>
          </cell>
          <cell r="G3165">
            <v>33230</v>
          </cell>
          <cell r="H3165">
            <v>256718</v>
          </cell>
          <cell r="I3165">
            <v>258945</v>
          </cell>
          <cell r="J3165" t="b">
            <v>0</v>
          </cell>
        </row>
        <row r="3166">
          <cell r="A3166">
            <v>200211009</v>
          </cell>
          <cell r="B3166">
            <v>38777</v>
          </cell>
          <cell r="C3166">
            <v>2538480</v>
          </cell>
          <cell r="D3166">
            <v>1264241</v>
          </cell>
          <cell r="E3166">
            <v>1274239</v>
          </cell>
          <cell r="F3166">
            <v>7492078</v>
          </cell>
          <cell r="G3166">
            <v>33158</v>
          </cell>
          <cell r="H3166">
            <v>179702</v>
          </cell>
          <cell r="I3166">
            <v>181026</v>
          </cell>
          <cell r="J3166" t="b">
            <v>0</v>
          </cell>
        </row>
        <row r="3167">
          <cell r="A3167">
            <v>197912071</v>
          </cell>
          <cell r="B3167">
            <v>39692</v>
          </cell>
          <cell r="C3167">
            <v>4879333</v>
          </cell>
          <cell r="D3167">
            <v>4610215</v>
          </cell>
          <cell r="E3167">
            <v>269117</v>
          </cell>
          <cell r="F3167">
            <v>4981367</v>
          </cell>
          <cell r="G3167">
            <v>2118548</v>
          </cell>
          <cell r="H3167">
            <v>28381</v>
          </cell>
          <cell r="I3167">
            <v>34861</v>
          </cell>
          <cell r="J3167" t="b">
            <v>0</v>
          </cell>
        </row>
        <row r="3168">
          <cell r="A3168">
            <v>197912003</v>
          </cell>
          <cell r="B3168">
            <v>39692</v>
          </cell>
          <cell r="C3168">
            <v>3624849</v>
          </cell>
          <cell r="D3168">
            <v>1873315</v>
          </cell>
          <cell r="E3168">
            <v>1751534</v>
          </cell>
          <cell r="F3168">
            <v>2671246</v>
          </cell>
          <cell r="G3168">
            <v>966914</v>
          </cell>
          <cell r="H3168">
            <v>149793</v>
          </cell>
          <cell r="I3168">
            <v>249989</v>
          </cell>
          <cell r="J3168" t="b">
            <v>0</v>
          </cell>
        </row>
        <row r="3169">
          <cell r="A3169">
            <v>200203002</v>
          </cell>
          <cell r="B3169">
            <v>39417</v>
          </cell>
          <cell r="C3169">
            <v>272706</v>
          </cell>
          <cell r="D3169">
            <v>126620</v>
          </cell>
          <cell r="E3169">
            <v>146085</v>
          </cell>
          <cell r="F3169">
            <v>198303</v>
          </cell>
          <cell r="G3169">
            <v>130337</v>
          </cell>
          <cell r="H3169">
            <v>12434</v>
          </cell>
          <cell r="I3169">
            <v>10334</v>
          </cell>
          <cell r="J3169" t="b">
            <v>0</v>
          </cell>
        </row>
        <row r="3170">
          <cell r="A3170">
            <v>200203002</v>
          </cell>
          <cell r="B3170">
            <v>39052</v>
          </cell>
          <cell r="C3170">
            <v>272584</v>
          </cell>
          <cell r="D3170">
            <v>134804</v>
          </cell>
          <cell r="E3170">
            <v>137778</v>
          </cell>
          <cell r="F3170">
            <v>195012</v>
          </cell>
          <cell r="G3170">
            <v>129568</v>
          </cell>
          <cell r="H3170">
            <v>31980</v>
          </cell>
          <cell r="I3170">
            <v>7543</v>
          </cell>
          <cell r="J3170" t="b">
            <v>0</v>
          </cell>
        </row>
        <row r="3171">
          <cell r="A3171">
            <v>200203002</v>
          </cell>
          <cell r="B3171">
            <v>38687</v>
          </cell>
          <cell r="C3171">
            <v>253357</v>
          </cell>
          <cell r="D3171">
            <v>120491</v>
          </cell>
          <cell r="E3171">
            <v>132866</v>
          </cell>
          <cell r="F3171">
            <v>180839</v>
          </cell>
          <cell r="G3171">
            <v>129733</v>
          </cell>
          <cell r="H3171">
            <v>4711</v>
          </cell>
          <cell r="I3171">
            <v>3372</v>
          </cell>
          <cell r="J3171" t="b">
            <v>0</v>
          </cell>
        </row>
        <row r="3172">
          <cell r="A3172">
            <v>200205026</v>
          </cell>
          <cell r="B3172">
            <v>39692</v>
          </cell>
          <cell r="C3172">
            <v>4070490</v>
          </cell>
          <cell r="D3172">
            <v>1902570</v>
          </cell>
          <cell r="E3172">
            <v>2167919</v>
          </cell>
          <cell r="F3172">
            <v>778393</v>
          </cell>
          <cell r="G3172">
            <v>40127</v>
          </cell>
          <cell r="H3172">
            <v>154466</v>
          </cell>
          <cell r="I3172">
            <v>156752</v>
          </cell>
          <cell r="J3172" t="b">
            <v>0</v>
          </cell>
        </row>
        <row r="3173">
          <cell r="A3173">
            <v>200205013</v>
          </cell>
          <cell r="B3173">
            <v>39722</v>
          </cell>
          <cell r="C3173">
            <v>469181</v>
          </cell>
          <cell r="D3173">
            <v>284330</v>
          </cell>
          <cell r="E3173">
            <v>184851</v>
          </cell>
          <cell r="F3173">
            <v>1057987</v>
          </cell>
          <cell r="G3173">
            <v>142581</v>
          </cell>
          <cell r="H3173">
            <v>3684</v>
          </cell>
          <cell r="I3173">
            <v>23307</v>
          </cell>
          <cell r="J3173" t="b">
            <v>0</v>
          </cell>
        </row>
        <row r="3174">
          <cell r="A3174">
            <v>197912051</v>
          </cell>
          <cell r="B3174">
            <v>38596</v>
          </cell>
          <cell r="C3174">
            <v>11470166</v>
          </cell>
          <cell r="D3174">
            <v>5245472</v>
          </cell>
          <cell r="E3174">
            <v>6224694</v>
          </cell>
          <cell r="F3174">
            <v>22094404</v>
          </cell>
          <cell r="G3174">
            <v>218256</v>
          </cell>
          <cell r="H3174">
            <v>1061370</v>
          </cell>
          <cell r="I3174">
            <v>1163764</v>
          </cell>
          <cell r="J3174" t="b">
            <v>0</v>
          </cell>
        </row>
        <row r="3175">
          <cell r="A3175">
            <v>197912051</v>
          </cell>
          <cell r="B3175">
            <v>38961</v>
          </cell>
          <cell r="C3175">
            <v>11233154</v>
          </cell>
          <cell r="D3175">
            <v>4922672</v>
          </cell>
          <cell r="E3175">
            <v>6310181</v>
          </cell>
          <cell r="F3175">
            <v>21226951</v>
          </cell>
          <cell r="G3175">
            <v>214133</v>
          </cell>
          <cell r="H3175">
            <v>916917</v>
          </cell>
          <cell r="I3175">
            <v>1085454</v>
          </cell>
          <cell r="J3175" t="b">
            <v>0</v>
          </cell>
        </row>
        <row r="3176">
          <cell r="A3176">
            <v>197912051</v>
          </cell>
          <cell r="B3176">
            <v>39326</v>
          </cell>
          <cell r="C3176">
            <v>11433181</v>
          </cell>
          <cell r="D3176">
            <v>4980604</v>
          </cell>
          <cell r="E3176">
            <v>6452577</v>
          </cell>
          <cell r="F3176">
            <v>20428229</v>
          </cell>
          <cell r="G3176">
            <v>248255</v>
          </cell>
          <cell r="H3176">
            <v>781521</v>
          </cell>
          <cell r="I3176">
            <v>882126</v>
          </cell>
          <cell r="J3176" t="b">
            <v>0</v>
          </cell>
        </row>
        <row r="3177">
          <cell r="A3177">
            <v>197912051</v>
          </cell>
          <cell r="B3177">
            <v>39692</v>
          </cell>
          <cell r="C3177">
            <v>11675092</v>
          </cell>
          <cell r="D3177">
            <v>5320972</v>
          </cell>
          <cell r="E3177">
            <v>6354120</v>
          </cell>
          <cell r="F3177">
            <v>20272614</v>
          </cell>
          <cell r="G3177">
            <v>226562</v>
          </cell>
          <cell r="H3177">
            <v>802186</v>
          </cell>
          <cell r="I3177">
            <v>874476</v>
          </cell>
          <cell r="J3177" t="b">
            <v>0</v>
          </cell>
        </row>
        <row r="3178">
          <cell r="A3178">
            <v>200303004</v>
          </cell>
          <cell r="B3178">
            <v>38991</v>
          </cell>
          <cell r="C3178">
            <v>1239528</v>
          </cell>
          <cell r="D3178">
            <v>1003319</v>
          </cell>
          <cell r="E3178">
            <v>236209</v>
          </cell>
          <cell r="F3178">
            <v>1990810</v>
          </cell>
          <cell r="G3178">
            <v>119063</v>
          </cell>
          <cell r="H3178">
            <v>52925</v>
          </cell>
          <cell r="I3178">
            <v>43811</v>
          </cell>
          <cell r="J3178" t="b">
            <v>0</v>
          </cell>
        </row>
        <row r="3179">
          <cell r="A3179">
            <v>200303004</v>
          </cell>
          <cell r="B3179">
            <v>39356</v>
          </cell>
          <cell r="C3179">
            <v>1335213</v>
          </cell>
          <cell r="D3179">
            <v>1087346</v>
          </cell>
          <cell r="E3179">
            <v>247867</v>
          </cell>
          <cell r="F3179">
            <v>2820200</v>
          </cell>
          <cell r="G3179">
            <v>137634</v>
          </cell>
          <cell r="H3179">
            <v>39172</v>
          </cell>
          <cell r="I3179">
            <v>44962</v>
          </cell>
          <cell r="J3179" t="b">
            <v>0</v>
          </cell>
        </row>
        <row r="3180">
          <cell r="A3180">
            <v>200303004</v>
          </cell>
          <cell r="B3180">
            <v>39722</v>
          </cell>
          <cell r="C3180">
            <v>1522423</v>
          </cell>
          <cell r="D3180">
            <v>1103228</v>
          </cell>
          <cell r="E3180">
            <v>419195</v>
          </cell>
          <cell r="F3180">
            <v>3072901</v>
          </cell>
          <cell r="G3180">
            <v>140722</v>
          </cell>
          <cell r="H3180">
            <v>66624</v>
          </cell>
          <cell r="I3180">
            <v>74584</v>
          </cell>
          <cell r="J3180" t="b">
            <v>0</v>
          </cell>
        </row>
        <row r="3181">
          <cell r="A3181">
            <v>200303002</v>
          </cell>
          <cell r="B3181">
            <v>38961</v>
          </cell>
          <cell r="C3181">
            <v>158388</v>
          </cell>
          <cell r="D3181">
            <v>139917</v>
          </cell>
          <cell r="E3181">
            <v>18471</v>
          </cell>
          <cell r="F3181">
            <v>287313</v>
          </cell>
          <cell r="G3181">
            <v>54875</v>
          </cell>
          <cell r="H3181">
            <v>-247</v>
          </cell>
          <cell r="I3181">
            <v>550</v>
          </cell>
          <cell r="J3181" t="b">
            <v>0</v>
          </cell>
        </row>
        <row r="3182">
          <cell r="A3182">
            <v>200303002</v>
          </cell>
          <cell r="B3182">
            <v>39326</v>
          </cell>
          <cell r="C3182">
            <v>132419</v>
          </cell>
          <cell r="D3182">
            <v>113761</v>
          </cell>
          <cell r="E3182">
            <v>18658</v>
          </cell>
          <cell r="F3182">
            <v>186987</v>
          </cell>
          <cell r="G3182">
            <v>77360</v>
          </cell>
          <cell r="H3182">
            <v>142</v>
          </cell>
          <cell r="I3182">
            <v>436</v>
          </cell>
          <cell r="J3182" t="b">
            <v>0</v>
          </cell>
        </row>
        <row r="3183">
          <cell r="A3183">
            <v>200303002</v>
          </cell>
          <cell r="B3183">
            <v>39692</v>
          </cell>
          <cell r="C3183">
            <v>64052</v>
          </cell>
          <cell r="D3183">
            <v>45254</v>
          </cell>
          <cell r="E3183">
            <v>18797</v>
          </cell>
          <cell r="F3183">
            <v>205069</v>
          </cell>
          <cell r="G3183">
            <v>76181</v>
          </cell>
          <cell r="H3183">
            <v>24554</v>
          </cell>
          <cell r="I3183">
            <v>138</v>
          </cell>
          <cell r="J3183" t="b">
            <v>0</v>
          </cell>
        </row>
        <row r="3184">
          <cell r="A3184">
            <v>200303001</v>
          </cell>
          <cell r="B3184">
            <v>38108</v>
          </cell>
          <cell r="C3184">
            <v>576554</v>
          </cell>
          <cell r="D3184">
            <v>492194</v>
          </cell>
          <cell r="E3184">
            <v>84360</v>
          </cell>
          <cell r="F3184">
            <v>122596</v>
          </cell>
          <cell r="G3184">
            <v>57077</v>
          </cell>
          <cell r="H3184">
            <v>26820</v>
          </cell>
          <cell r="I3184">
            <v>21144</v>
          </cell>
          <cell r="J3184" t="b">
            <v>0</v>
          </cell>
        </row>
        <row r="3185">
          <cell r="A3185">
            <v>200303001</v>
          </cell>
          <cell r="B3185">
            <v>38473</v>
          </cell>
          <cell r="C3185">
            <v>567912</v>
          </cell>
          <cell r="D3185">
            <v>472169</v>
          </cell>
          <cell r="E3185">
            <v>95743</v>
          </cell>
          <cell r="F3185">
            <v>131099</v>
          </cell>
          <cell r="G3185">
            <v>54753</v>
          </cell>
          <cell r="H3185">
            <v>28909</v>
          </cell>
          <cell r="I3185">
            <v>23333</v>
          </cell>
          <cell r="J3185" t="b">
            <v>0</v>
          </cell>
        </row>
        <row r="3186">
          <cell r="A3186">
            <v>200303001</v>
          </cell>
          <cell r="B3186">
            <v>38838</v>
          </cell>
          <cell r="C3186">
            <v>558502</v>
          </cell>
          <cell r="D3186">
            <v>457324</v>
          </cell>
          <cell r="E3186">
            <v>101178</v>
          </cell>
          <cell r="F3186">
            <v>123355</v>
          </cell>
          <cell r="G3186">
            <v>53412</v>
          </cell>
          <cell r="H3186">
            <v>19447</v>
          </cell>
          <cell r="I3186">
            <v>12156</v>
          </cell>
          <cell r="J3186" t="b">
            <v>0</v>
          </cell>
        </row>
        <row r="3187">
          <cell r="A3187">
            <v>200303001</v>
          </cell>
          <cell r="B3187">
            <v>39203</v>
          </cell>
          <cell r="C3187">
            <v>559645</v>
          </cell>
          <cell r="D3187">
            <v>450144</v>
          </cell>
          <cell r="E3187">
            <v>109501</v>
          </cell>
          <cell r="F3187">
            <v>126928</v>
          </cell>
          <cell r="G3187">
            <v>53871</v>
          </cell>
          <cell r="H3187">
            <v>25782</v>
          </cell>
          <cell r="I3187">
            <v>18929</v>
          </cell>
          <cell r="J3187" t="b">
            <v>0</v>
          </cell>
        </row>
        <row r="3188">
          <cell r="A3188">
            <v>197912036</v>
          </cell>
          <cell r="B3188">
            <v>38687</v>
          </cell>
          <cell r="C3188">
            <v>218142</v>
          </cell>
          <cell r="D3188">
            <v>94714</v>
          </cell>
          <cell r="E3188">
            <v>65500</v>
          </cell>
          <cell r="F3188">
            <v>1011421</v>
          </cell>
          <cell r="G3188">
            <v>832030</v>
          </cell>
          <cell r="H3188">
            <v>54375</v>
          </cell>
          <cell r="I3188">
            <v>57886</v>
          </cell>
          <cell r="J3188" t="b">
            <v>0</v>
          </cell>
        </row>
        <row r="3189">
          <cell r="A3189">
            <v>198509001</v>
          </cell>
          <cell r="B3189">
            <v>39692</v>
          </cell>
          <cell r="C3189">
            <v>160178</v>
          </cell>
          <cell r="D3189">
            <v>107527</v>
          </cell>
          <cell r="E3189">
            <v>52651</v>
          </cell>
          <cell r="F3189">
            <v>228783</v>
          </cell>
          <cell r="G3189">
            <v>185802</v>
          </cell>
          <cell r="H3189">
            <v>4407</v>
          </cell>
          <cell r="I3189">
            <v>1328</v>
          </cell>
          <cell r="J3189" t="b">
            <v>0</v>
          </cell>
        </row>
        <row r="3190">
          <cell r="A3190">
            <v>200205022</v>
          </cell>
          <cell r="B3190">
            <v>39600</v>
          </cell>
          <cell r="C3190">
            <v>158477</v>
          </cell>
          <cell r="D3190">
            <v>115684</v>
          </cell>
          <cell r="E3190">
            <v>42793</v>
          </cell>
          <cell r="F3190">
            <v>501861</v>
          </cell>
          <cell r="G3190">
            <v>437071</v>
          </cell>
          <cell r="H3190">
            <v>19963</v>
          </cell>
          <cell r="I3190">
            <v>18851</v>
          </cell>
          <cell r="J3190" t="b">
            <v>0</v>
          </cell>
        </row>
        <row r="3191">
          <cell r="A3191">
            <v>200205022</v>
          </cell>
          <cell r="B3191">
            <v>39234</v>
          </cell>
          <cell r="C3191">
            <v>150109</v>
          </cell>
          <cell r="D3191">
            <v>115586</v>
          </cell>
          <cell r="E3191">
            <v>34523</v>
          </cell>
          <cell r="F3191">
            <v>519360</v>
          </cell>
          <cell r="G3191">
            <v>416472</v>
          </cell>
          <cell r="H3191">
            <v>20121</v>
          </cell>
          <cell r="I3191">
            <v>18616</v>
          </cell>
          <cell r="J3191" t="b">
            <v>0</v>
          </cell>
        </row>
        <row r="3192">
          <cell r="A3192">
            <v>200107001</v>
          </cell>
          <cell r="B3192">
            <v>39783</v>
          </cell>
          <cell r="C3192">
            <v>240731</v>
          </cell>
          <cell r="D3192">
            <v>99654</v>
          </cell>
          <cell r="E3192">
            <v>141077</v>
          </cell>
          <cell r="F3192">
            <v>452621</v>
          </cell>
          <cell r="G3192">
            <v>434765</v>
          </cell>
          <cell r="H3192">
            <v>14065</v>
          </cell>
          <cell r="I3192">
            <v>19162</v>
          </cell>
          <cell r="J3192" t="b">
            <v>0</v>
          </cell>
        </row>
        <row r="3193">
          <cell r="A3193">
            <v>200406003</v>
          </cell>
          <cell r="B3193">
            <v>39508</v>
          </cell>
          <cell r="C3193">
            <v>11443712</v>
          </cell>
          <cell r="D3193">
            <v>6581712</v>
          </cell>
          <cell r="E3193">
            <v>4861990</v>
          </cell>
          <cell r="F3193">
            <v>25532734</v>
          </cell>
          <cell r="G3193">
            <v>602612</v>
          </cell>
          <cell r="H3193">
            <v>2660767</v>
          </cell>
          <cell r="I3193">
            <v>2647292</v>
          </cell>
          <cell r="J3193" t="b">
            <v>0</v>
          </cell>
        </row>
        <row r="3194">
          <cell r="A3194">
            <v>200406003</v>
          </cell>
          <cell r="B3194">
            <v>39142</v>
          </cell>
          <cell r="C3194">
            <v>11085559.26</v>
          </cell>
          <cell r="D3194">
            <v>7027264.6730000004</v>
          </cell>
          <cell r="E3194">
            <v>4058294.588</v>
          </cell>
          <cell r="F3194">
            <v>23913757.390000001</v>
          </cell>
          <cell r="G3194">
            <v>596941</v>
          </cell>
          <cell r="H3194">
            <v>2374590.2969999998</v>
          </cell>
          <cell r="I3194">
            <v>2387588.898</v>
          </cell>
          <cell r="J3194" t="b">
            <v>0</v>
          </cell>
        </row>
        <row r="3195">
          <cell r="A3195">
            <v>200004002</v>
          </cell>
          <cell r="B3195">
            <v>39203</v>
          </cell>
          <cell r="C3195">
            <v>277534</v>
          </cell>
          <cell r="D3195">
            <v>69549</v>
          </cell>
          <cell r="E3195">
            <v>207985</v>
          </cell>
          <cell r="F3195">
            <v>515666</v>
          </cell>
          <cell r="G3195">
            <v>243992</v>
          </cell>
          <cell r="H3195">
            <v>24232</v>
          </cell>
          <cell r="I3195">
            <v>25872</v>
          </cell>
          <cell r="J3195" t="b">
            <v>0</v>
          </cell>
        </row>
        <row r="3196">
          <cell r="A3196">
            <v>200406003</v>
          </cell>
          <cell r="B3196">
            <v>38777</v>
          </cell>
          <cell r="C3196">
            <v>9744306.1600000001</v>
          </cell>
          <cell r="D3196">
            <v>6285905.5949999997</v>
          </cell>
          <cell r="E3196">
            <v>3458400.5649999999</v>
          </cell>
          <cell r="F3196">
            <v>23020658.23</v>
          </cell>
          <cell r="G3196">
            <v>596305</v>
          </cell>
          <cell r="H3196">
            <v>2634754.3139999998</v>
          </cell>
          <cell r="I3196">
            <v>2655349.4989999998</v>
          </cell>
          <cell r="J3196" t="b">
            <v>0</v>
          </cell>
        </row>
        <row r="3197">
          <cell r="A3197">
            <v>198310001</v>
          </cell>
          <cell r="B3197">
            <v>39722</v>
          </cell>
          <cell r="C3197">
            <v>134174</v>
          </cell>
          <cell r="D3197">
            <v>73340</v>
          </cell>
          <cell r="E3197">
            <v>60833</v>
          </cell>
          <cell r="F3197">
            <v>112755</v>
          </cell>
          <cell r="G3197">
            <v>23340</v>
          </cell>
          <cell r="H3197">
            <v>3332</v>
          </cell>
          <cell r="I3197">
            <v>1119</v>
          </cell>
          <cell r="J3197" t="b">
            <v>0</v>
          </cell>
        </row>
        <row r="3198">
          <cell r="A3198">
            <v>198310001</v>
          </cell>
          <cell r="B3198">
            <v>39356</v>
          </cell>
          <cell r="C3198">
            <v>140065</v>
          </cell>
          <cell r="D3198">
            <v>79652</v>
          </cell>
          <cell r="E3198">
            <v>60412</v>
          </cell>
          <cell r="F3198">
            <v>125788</v>
          </cell>
          <cell r="G3198">
            <v>30033</v>
          </cell>
          <cell r="H3198">
            <v>2669</v>
          </cell>
          <cell r="I3198">
            <v>970</v>
          </cell>
          <cell r="J3198" t="b">
            <v>0</v>
          </cell>
        </row>
        <row r="3199">
          <cell r="A3199">
            <v>198310001</v>
          </cell>
          <cell r="B3199">
            <v>38991</v>
          </cell>
          <cell r="C3199">
            <v>135104</v>
          </cell>
          <cell r="D3199">
            <v>75361</v>
          </cell>
          <cell r="E3199">
            <v>59742</v>
          </cell>
          <cell r="F3199">
            <v>123101</v>
          </cell>
          <cell r="G3199">
            <v>15660</v>
          </cell>
          <cell r="H3199">
            <v>1802</v>
          </cell>
          <cell r="I3199">
            <v>870</v>
          </cell>
          <cell r="J3199" t="b">
            <v>0</v>
          </cell>
        </row>
        <row r="3200">
          <cell r="A3200">
            <v>200202002</v>
          </cell>
          <cell r="B3200">
            <v>39692</v>
          </cell>
          <cell r="C3200">
            <v>379878</v>
          </cell>
          <cell r="D3200">
            <v>312434</v>
          </cell>
          <cell r="E3200">
            <v>67444</v>
          </cell>
          <cell r="F3200">
            <v>402521</v>
          </cell>
          <cell r="G3200">
            <v>288771</v>
          </cell>
          <cell r="H3200">
            <v>12886</v>
          </cell>
          <cell r="I3200">
            <v>2997</v>
          </cell>
          <cell r="J3200" t="b">
            <v>0</v>
          </cell>
        </row>
        <row r="3201">
          <cell r="A3201">
            <v>200112002</v>
          </cell>
          <cell r="B3201">
            <v>39783</v>
          </cell>
          <cell r="C3201">
            <v>149185</v>
          </cell>
          <cell r="D3201">
            <v>75883</v>
          </cell>
          <cell r="E3201">
            <v>73302</v>
          </cell>
          <cell r="F3201">
            <v>744444</v>
          </cell>
          <cell r="G3201">
            <v>502680</v>
          </cell>
          <cell r="H3201">
            <v>37538</v>
          </cell>
          <cell r="I3201">
            <v>37087</v>
          </cell>
          <cell r="J3201" t="b">
            <v>0</v>
          </cell>
        </row>
        <row r="3202">
          <cell r="A3202">
            <v>200803001</v>
          </cell>
          <cell r="B3202">
            <v>39508</v>
          </cell>
          <cell r="C3202">
            <v>1157126</v>
          </cell>
          <cell r="D3202">
            <v>574044</v>
          </cell>
          <cell r="E3202">
            <v>583081</v>
          </cell>
          <cell r="F3202">
            <v>1250952</v>
          </cell>
          <cell r="G3202">
            <v>2665</v>
          </cell>
          <cell r="H3202">
            <v>291</v>
          </cell>
          <cell r="I3202">
            <v>-2582</v>
          </cell>
          <cell r="J3202" t="b">
            <v>0</v>
          </cell>
        </row>
        <row r="3203">
          <cell r="A3203">
            <v>200803001</v>
          </cell>
          <cell r="B3203">
            <v>39142</v>
          </cell>
          <cell r="C3203">
            <v>1211282</v>
          </cell>
          <cell r="D3203">
            <v>624908</v>
          </cell>
          <cell r="E3203">
            <v>586373</v>
          </cell>
          <cell r="F3203">
            <v>1340773</v>
          </cell>
          <cell r="G3203">
            <v>19984</v>
          </cell>
          <cell r="H3203">
            <v>15966</v>
          </cell>
          <cell r="I3203">
            <v>11078</v>
          </cell>
          <cell r="J3203" t="b">
            <v>0</v>
          </cell>
        </row>
        <row r="3204">
          <cell r="A3204">
            <v>200803001</v>
          </cell>
          <cell r="B3204">
            <v>38777</v>
          </cell>
          <cell r="C3204">
            <v>1258755</v>
          </cell>
          <cell r="D3204">
            <v>675735</v>
          </cell>
          <cell r="E3204">
            <v>583019</v>
          </cell>
          <cell r="F3204">
            <v>1269669</v>
          </cell>
          <cell r="G3204">
            <v>19984</v>
          </cell>
          <cell r="H3204">
            <v>35483</v>
          </cell>
          <cell r="I3204">
            <v>27662</v>
          </cell>
          <cell r="J3204" t="b">
            <v>0</v>
          </cell>
        </row>
        <row r="3205">
          <cell r="A3205">
            <v>197912023</v>
          </cell>
          <cell r="B3205">
            <v>39814</v>
          </cell>
          <cell r="C3205">
            <v>6691341</v>
          </cell>
          <cell r="D3205">
            <v>1317888</v>
          </cell>
          <cell r="E3205">
            <v>5373452</v>
          </cell>
          <cell r="F3205">
            <v>13510701</v>
          </cell>
          <cell r="G3205">
            <v>2195675</v>
          </cell>
          <cell r="H3205">
            <v>282509</v>
          </cell>
          <cell r="I3205">
            <v>305978</v>
          </cell>
          <cell r="J3205" t="b">
            <v>0</v>
          </cell>
        </row>
        <row r="3206">
          <cell r="A3206">
            <v>200211004</v>
          </cell>
          <cell r="B3206">
            <v>39692</v>
          </cell>
          <cell r="C3206">
            <v>67257</v>
          </cell>
          <cell r="D3206">
            <v>29453</v>
          </cell>
          <cell r="E3206">
            <v>37804</v>
          </cell>
          <cell r="F3206">
            <v>161896</v>
          </cell>
          <cell r="G3206">
            <v>120472</v>
          </cell>
          <cell r="H3206">
            <v>1263</v>
          </cell>
          <cell r="I3206">
            <v>1318</v>
          </cell>
          <cell r="J3206" t="b">
            <v>0</v>
          </cell>
        </row>
        <row r="3207">
          <cell r="A3207">
            <v>198312002</v>
          </cell>
          <cell r="B3207">
            <v>39753</v>
          </cell>
          <cell r="C3207">
            <v>410935</v>
          </cell>
          <cell r="D3207">
            <v>220035</v>
          </cell>
          <cell r="E3207">
            <v>190900</v>
          </cell>
          <cell r="F3207">
            <v>533812</v>
          </cell>
          <cell r="G3207">
            <v>495774</v>
          </cell>
          <cell r="H3207">
            <v>21740</v>
          </cell>
          <cell r="I3207">
            <v>21496</v>
          </cell>
          <cell r="J3207" t="b">
            <v>0</v>
          </cell>
        </row>
        <row r="3208">
          <cell r="A3208">
            <v>198403001</v>
          </cell>
          <cell r="B3208">
            <v>39692</v>
          </cell>
          <cell r="C3208">
            <v>860968</v>
          </cell>
          <cell r="D3208">
            <v>742642</v>
          </cell>
          <cell r="E3208">
            <v>118326</v>
          </cell>
          <cell r="F3208">
            <v>487968</v>
          </cell>
          <cell r="G3208">
            <v>290657</v>
          </cell>
          <cell r="H3208">
            <v>-116942</v>
          </cell>
          <cell r="I3208">
            <v>-130612</v>
          </cell>
          <cell r="J3208" t="b">
            <v>0</v>
          </cell>
        </row>
        <row r="3209">
          <cell r="A3209">
            <v>198109002</v>
          </cell>
          <cell r="B3209">
            <v>39783</v>
          </cell>
          <cell r="C3209">
            <v>592622</v>
          </cell>
          <cell r="D3209">
            <v>128076</v>
          </cell>
          <cell r="E3209">
            <v>464379</v>
          </cell>
          <cell r="F3209">
            <v>985244</v>
          </cell>
          <cell r="G3209">
            <v>565196</v>
          </cell>
          <cell r="H3209">
            <v>6325</v>
          </cell>
          <cell r="I3209">
            <v>10835</v>
          </cell>
          <cell r="J3209" t="b">
            <v>0</v>
          </cell>
        </row>
        <row r="3210">
          <cell r="A3210">
            <v>200902001</v>
          </cell>
          <cell r="B3210">
            <v>39508</v>
          </cell>
          <cell r="C3210">
            <v>559279</v>
          </cell>
          <cell r="D3210">
            <v>508924</v>
          </cell>
          <cell r="E3210">
            <v>50355</v>
          </cell>
          <cell r="F3210">
            <v>519710</v>
          </cell>
          <cell r="G3210">
            <v>10326</v>
          </cell>
          <cell r="H3210">
            <v>20932</v>
          </cell>
          <cell r="I3210">
            <v>17809</v>
          </cell>
          <cell r="J3210" t="b">
            <v>1</v>
          </cell>
        </row>
        <row r="3211">
          <cell r="A3211">
            <v>200902001</v>
          </cell>
          <cell r="B3211">
            <v>39142</v>
          </cell>
          <cell r="C3211">
            <v>339544</v>
          </cell>
          <cell r="D3211">
            <v>301667</v>
          </cell>
          <cell r="E3211">
            <v>37876</v>
          </cell>
          <cell r="F3211">
            <v>223073</v>
          </cell>
          <cell r="G3211">
            <v>15285</v>
          </cell>
          <cell r="H3211">
            <v>17077</v>
          </cell>
          <cell r="I3211">
            <v>17442</v>
          </cell>
          <cell r="J3211" t="b">
            <v>1</v>
          </cell>
        </row>
        <row r="3212">
          <cell r="A3212">
            <v>200902001</v>
          </cell>
          <cell r="B3212">
            <v>38777</v>
          </cell>
          <cell r="C3212">
            <v>32743</v>
          </cell>
          <cell r="D3212">
            <v>3814</v>
          </cell>
          <cell r="E3212">
            <v>28929</v>
          </cell>
          <cell r="F3212">
            <v>36011</v>
          </cell>
          <cell r="G3212">
            <v>19650</v>
          </cell>
          <cell r="H3212">
            <v>2322</v>
          </cell>
          <cell r="I3212">
            <v>2962</v>
          </cell>
          <cell r="J3212" t="b">
            <v>1</v>
          </cell>
        </row>
        <row r="3213">
          <cell r="A3213">
            <v>197912068</v>
          </cell>
          <cell r="B3213">
            <v>39722</v>
          </cell>
          <cell r="C3213">
            <v>1474906</v>
          </cell>
          <cell r="D3213">
            <v>322548</v>
          </cell>
          <cell r="E3213">
            <v>91000</v>
          </cell>
          <cell r="F3213">
            <v>2200644</v>
          </cell>
          <cell r="G3213">
            <v>281102</v>
          </cell>
          <cell r="H3213">
            <v>23683</v>
          </cell>
          <cell r="I3213">
            <v>21180</v>
          </cell>
          <cell r="J3213" t="b">
            <v>0</v>
          </cell>
        </row>
        <row r="3214">
          <cell r="A3214">
            <v>198210002</v>
          </cell>
          <cell r="B3214">
            <v>39783</v>
          </cell>
          <cell r="C3214">
            <v>402676</v>
          </cell>
          <cell r="D3214">
            <v>209203</v>
          </cell>
          <cell r="E3214">
            <v>193473</v>
          </cell>
          <cell r="F3214">
            <v>1141177</v>
          </cell>
          <cell r="G3214">
            <v>598740</v>
          </cell>
          <cell r="H3214">
            <v>29705</v>
          </cell>
          <cell r="I3214">
            <v>34271</v>
          </cell>
          <cell r="J3214" t="b">
            <v>0</v>
          </cell>
        </row>
        <row r="3215">
          <cell r="A3215">
            <v>198210002</v>
          </cell>
          <cell r="B3215">
            <v>39417</v>
          </cell>
          <cell r="C3215">
            <v>425224</v>
          </cell>
          <cell r="D3215">
            <v>232428</v>
          </cell>
          <cell r="E3215">
            <v>192796</v>
          </cell>
          <cell r="F3215">
            <v>1142680</v>
          </cell>
          <cell r="G3215">
            <v>559293</v>
          </cell>
          <cell r="H3215">
            <v>27658</v>
          </cell>
          <cell r="I3215">
            <v>28828</v>
          </cell>
          <cell r="J3215" t="b">
            <v>0</v>
          </cell>
        </row>
        <row r="3216">
          <cell r="A3216">
            <v>198210002</v>
          </cell>
          <cell r="B3216">
            <v>39052</v>
          </cell>
          <cell r="C3216">
            <v>422854</v>
          </cell>
          <cell r="D3216">
            <v>229485</v>
          </cell>
          <cell r="E3216">
            <v>193369</v>
          </cell>
          <cell r="F3216">
            <v>1175935</v>
          </cell>
          <cell r="G3216">
            <v>568758</v>
          </cell>
          <cell r="H3216">
            <v>35063</v>
          </cell>
          <cell r="I3216">
            <v>30386</v>
          </cell>
          <cell r="J3216" t="b">
            <v>0</v>
          </cell>
        </row>
        <row r="3217">
          <cell r="A3217">
            <v>198104001</v>
          </cell>
          <cell r="B3217">
            <v>39692</v>
          </cell>
          <cell r="C3217">
            <v>2405685</v>
          </cell>
          <cell r="D3217">
            <v>2173466</v>
          </cell>
          <cell r="E3217">
            <v>232219</v>
          </cell>
          <cell r="F3217">
            <v>6444557</v>
          </cell>
          <cell r="G3217">
            <v>1843919</v>
          </cell>
          <cell r="H3217">
            <v>234238</v>
          </cell>
          <cell r="I3217">
            <v>235279</v>
          </cell>
          <cell r="J3217" t="b">
            <v>0</v>
          </cell>
        </row>
        <row r="3218">
          <cell r="A3218">
            <v>200012003</v>
          </cell>
          <cell r="B3218">
            <v>39692</v>
          </cell>
          <cell r="C3218">
            <v>3683773</v>
          </cell>
          <cell r="D3218">
            <v>3511621</v>
          </cell>
          <cell r="E3218">
            <v>172151</v>
          </cell>
          <cell r="F3218">
            <v>3282561</v>
          </cell>
          <cell r="G3218">
            <v>312000</v>
          </cell>
          <cell r="H3218">
            <v>-41009</v>
          </cell>
          <cell r="I3218">
            <v>-63564</v>
          </cell>
          <cell r="J3218" t="b">
            <v>1</v>
          </cell>
        </row>
        <row r="3219">
          <cell r="A3219">
            <v>199604001</v>
          </cell>
          <cell r="B3219">
            <v>39508</v>
          </cell>
          <cell r="C3219">
            <v>5692771</v>
          </cell>
          <cell r="D3219">
            <v>4707539</v>
          </cell>
          <cell r="E3219">
            <v>985232</v>
          </cell>
          <cell r="F3219">
            <v>9228190</v>
          </cell>
          <cell r="G3219">
            <v>0</v>
          </cell>
          <cell r="H3219">
            <v>452632</v>
          </cell>
          <cell r="I3219">
            <v>437582</v>
          </cell>
          <cell r="J3219" t="b">
            <v>0</v>
          </cell>
        </row>
        <row r="3220">
          <cell r="A3220">
            <v>199604001</v>
          </cell>
          <cell r="B3220">
            <v>39142</v>
          </cell>
          <cell r="C3220">
            <v>5097907</v>
          </cell>
          <cell r="D3220">
            <v>4170452</v>
          </cell>
          <cell r="E3220">
            <v>927454</v>
          </cell>
          <cell r="F3220">
            <v>9148530</v>
          </cell>
          <cell r="G3220">
            <v>0</v>
          </cell>
          <cell r="H3220">
            <v>585783</v>
          </cell>
          <cell r="I3220">
            <v>562157</v>
          </cell>
          <cell r="J3220" t="b">
            <v>0</v>
          </cell>
        </row>
        <row r="3221">
          <cell r="A3221">
            <v>199604001</v>
          </cell>
          <cell r="B3221">
            <v>38777</v>
          </cell>
          <cell r="C3221">
            <v>5292615</v>
          </cell>
          <cell r="D3221">
            <v>4537582</v>
          </cell>
          <cell r="E3221">
            <v>755034</v>
          </cell>
          <cell r="F3221">
            <v>4050775</v>
          </cell>
          <cell r="G3221">
            <v>0</v>
          </cell>
          <cell r="H3221">
            <v>182988</v>
          </cell>
          <cell r="I3221">
            <v>190712</v>
          </cell>
          <cell r="J3221" t="b">
            <v>0</v>
          </cell>
        </row>
        <row r="3222">
          <cell r="A3222">
            <v>199102001</v>
          </cell>
          <cell r="B3222">
            <v>39692</v>
          </cell>
          <cell r="C3222">
            <v>264947</v>
          </cell>
          <cell r="D3222">
            <v>121238</v>
          </cell>
          <cell r="E3222">
            <v>143709</v>
          </cell>
          <cell r="F3222">
            <v>613314</v>
          </cell>
          <cell r="G3222">
            <v>215312</v>
          </cell>
          <cell r="H3222">
            <v>5727</v>
          </cell>
          <cell r="I3222">
            <v>1297</v>
          </cell>
          <cell r="J3222" t="b">
            <v>0</v>
          </cell>
        </row>
        <row r="3223">
          <cell r="A3223">
            <v>200611002</v>
          </cell>
          <cell r="B3223">
            <v>39722</v>
          </cell>
          <cell r="C3223">
            <v>2109839</v>
          </cell>
          <cell r="D3223">
            <v>1788923</v>
          </cell>
          <cell r="E3223">
            <v>320916</v>
          </cell>
          <cell r="F3223">
            <v>1704064</v>
          </cell>
          <cell r="G3223">
            <v>395374</v>
          </cell>
          <cell r="H3223">
            <v>185843</v>
          </cell>
          <cell r="I3223">
            <v>182101</v>
          </cell>
          <cell r="J3223" t="b">
            <v>0</v>
          </cell>
        </row>
        <row r="3224">
          <cell r="A3224">
            <v>198609001</v>
          </cell>
          <cell r="B3224">
            <v>39692</v>
          </cell>
          <cell r="C3224">
            <v>2951703</v>
          </cell>
          <cell r="D3224">
            <v>2797523</v>
          </cell>
          <cell r="E3224">
            <v>154180</v>
          </cell>
          <cell r="F3224">
            <v>534927</v>
          </cell>
          <cell r="G3224">
            <v>352119</v>
          </cell>
          <cell r="H3224">
            <v>1658</v>
          </cell>
          <cell r="I3224">
            <v>-4905</v>
          </cell>
          <cell r="J3224" t="b">
            <v>0</v>
          </cell>
        </row>
        <row r="3225">
          <cell r="A3225">
            <v>200205016</v>
          </cell>
          <cell r="B3225">
            <v>39692</v>
          </cell>
          <cell r="C3225">
            <v>61587</v>
          </cell>
          <cell r="D3225">
            <v>52893</v>
          </cell>
          <cell r="E3225">
            <v>8694</v>
          </cell>
          <cell r="F3225">
            <v>94131</v>
          </cell>
          <cell r="G3225">
            <v>65770</v>
          </cell>
          <cell r="H3225">
            <v>575</v>
          </cell>
          <cell r="I3225">
            <v>181</v>
          </cell>
          <cell r="J3225" t="b">
            <v>0</v>
          </cell>
        </row>
        <row r="3226">
          <cell r="A3226">
            <v>199406002</v>
          </cell>
          <cell r="B3226">
            <v>39722</v>
          </cell>
          <cell r="C3226">
            <v>91748</v>
          </cell>
          <cell r="D3226">
            <v>54985</v>
          </cell>
          <cell r="E3226">
            <v>36763</v>
          </cell>
          <cell r="F3226">
            <v>251155</v>
          </cell>
          <cell r="G3226">
            <v>248190</v>
          </cell>
          <cell r="H3226">
            <v>9479</v>
          </cell>
          <cell r="I3226">
            <v>9819</v>
          </cell>
          <cell r="J3226" t="b">
            <v>0</v>
          </cell>
        </row>
        <row r="3227">
          <cell r="A3227">
            <v>200205011</v>
          </cell>
          <cell r="B3227">
            <v>39783</v>
          </cell>
          <cell r="C3227">
            <v>83685</v>
          </cell>
          <cell r="D3227">
            <v>37713</v>
          </cell>
          <cell r="E3227">
            <v>45972</v>
          </cell>
          <cell r="F3227">
            <v>283132</v>
          </cell>
          <cell r="G3227">
            <v>73371</v>
          </cell>
          <cell r="H3227">
            <v>-1862</v>
          </cell>
          <cell r="I3227">
            <v>-2</v>
          </cell>
          <cell r="J3227" t="b">
            <v>0</v>
          </cell>
        </row>
        <row r="3228">
          <cell r="A3228">
            <v>197912038</v>
          </cell>
          <cell r="B3228">
            <v>39508</v>
          </cell>
          <cell r="C3228">
            <v>2741724000</v>
          </cell>
          <cell r="D3228">
            <v>2344622000</v>
          </cell>
          <cell r="E3228">
            <v>397102000</v>
          </cell>
          <cell r="F3228">
            <v>572892000</v>
          </cell>
          <cell r="H3228">
            <v>133600000</v>
          </cell>
          <cell r="I3228">
            <v>107457000</v>
          </cell>
          <cell r="J3228" t="b">
            <v>0</v>
          </cell>
        </row>
        <row r="3229">
          <cell r="A3229">
            <v>197912038</v>
          </cell>
          <cell r="B3229">
            <v>39142</v>
          </cell>
          <cell r="C3229">
            <v>2589578000</v>
          </cell>
          <cell r="D3229">
            <v>2206977000</v>
          </cell>
          <cell r="E3229">
            <v>382600000</v>
          </cell>
          <cell r="F3229">
            <v>561156000</v>
          </cell>
          <cell r="H3229">
            <v>118461000</v>
          </cell>
          <cell r="I3229">
            <v>95450000</v>
          </cell>
          <cell r="J3229" t="b">
            <v>0</v>
          </cell>
        </row>
        <row r="3230">
          <cell r="A3230">
            <v>197912038</v>
          </cell>
          <cell r="B3230">
            <v>38777</v>
          </cell>
          <cell r="C3230">
            <v>2347439000</v>
          </cell>
          <cell r="D3230">
            <v>1995338000</v>
          </cell>
          <cell r="E3230">
            <v>352101000</v>
          </cell>
          <cell r="F3230">
            <v>544880000</v>
          </cell>
          <cell r="H3230">
            <v>96177000</v>
          </cell>
          <cell r="I3230">
            <v>72757000</v>
          </cell>
          <cell r="J3230" t="b">
            <v>0</v>
          </cell>
        </row>
        <row r="3231">
          <cell r="A3231">
            <v>199206001</v>
          </cell>
          <cell r="B3231">
            <v>39814</v>
          </cell>
          <cell r="C3231">
            <v>2389715</v>
          </cell>
          <cell r="D3231">
            <v>1365035</v>
          </cell>
          <cell r="E3231">
            <v>1024680</v>
          </cell>
          <cell r="F3231">
            <v>4124586</v>
          </cell>
          <cell r="G3231">
            <v>2076700</v>
          </cell>
          <cell r="H3231">
            <v>186732</v>
          </cell>
          <cell r="I3231">
            <v>177600</v>
          </cell>
          <cell r="J3231" t="b">
            <v>0</v>
          </cell>
        </row>
        <row r="3232">
          <cell r="A3232">
            <v>200205038</v>
          </cell>
          <cell r="B3232">
            <v>39508</v>
          </cell>
          <cell r="C3232">
            <v>8240272</v>
          </cell>
          <cell r="D3232">
            <v>7347571</v>
          </cell>
          <cell r="E3232">
            <v>892700</v>
          </cell>
          <cell r="F3232">
            <v>2345680</v>
          </cell>
          <cell r="G3232">
            <v>66248</v>
          </cell>
          <cell r="H3232">
            <v>644209</v>
          </cell>
          <cell r="I3232">
            <v>468646</v>
          </cell>
          <cell r="J3232" t="b">
            <v>0</v>
          </cell>
        </row>
        <row r="3233">
          <cell r="A3233">
            <v>200205038</v>
          </cell>
          <cell r="B3233">
            <v>39142</v>
          </cell>
          <cell r="C3233">
            <v>8225459</v>
          </cell>
          <cell r="D3233">
            <v>7796817</v>
          </cell>
          <cell r="E3233">
            <v>428642</v>
          </cell>
          <cell r="F3233">
            <v>2438064</v>
          </cell>
          <cell r="G3233">
            <v>66128</v>
          </cell>
          <cell r="H3233">
            <v>653800</v>
          </cell>
          <cell r="I3233">
            <v>453376</v>
          </cell>
          <cell r="J3233" t="b">
            <v>0</v>
          </cell>
        </row>
        <row r="3234">
          <cell r="A3234">
            <v>200205038</v>
          </cell>
          <cell r="B3234">
            <v>38777</v>
          </cell>
          <cell r="C3234">
            <v>9404092</v>
          </cell>
          <cell r="D3234">
            <v>9033548</v>
          </cell>
          <cell r="E3234">
            <v>370544</v>
          </cell>
          <cell r="F3234">
            <v>2485117</v>
          </cell>
          <cell r="G3234">
            <v>66897</v>
          </cell>
          <cell r="H3234">
            <v>1107006</v>
          </cell>
          <cell r="I3234">
            <v>824504</v>
          </cell>
          <cell r="J3234" t="b">
            <v>0</v>
          </cell>
        </row>
        <row r="3235">
          <cell r="A3235">
            <v>198207001</v>
          </cell>
          <cell r="B3235">
            <v>38930</v>
          </cell>
          <cell r="C3235">
            <v>25001</v>
          </cell>
          <cell r="D3235">
            <v>5051</v>
          </cell>
          <cell r="E3235">
            <v>19950</v>
          </cell>
          <cell r="F3235">
            <v>53949</v>
          </cell>
          <cell r="G3235">
            <v>41663</v>
          </cell>
          <cell r="H3235">
            <v>687</v>
          </cell>
          <cell r="I3235">
            <v>438</v>
          </cell>
          <cell r="J3235" t="b">
            <v>0</v>
          </cell>
        </row>
        <row r="3236">
          <cell r="A3236">
            <v>198207001</v>
          </cell>
          <cell r="B3236">
            <v>39295</v>
          </cell>
          <cell r="C3236">
            <v>23045</v>
          </cell>
          <cell r="D3236">
            <v>3886</v>
          </cell>
          <cell r="E3236">
            <v>19159</v>
          </cell>
          <cell r="F3236">
            <v>55302</v>
          </cell>
          <cell r="G3236">
            <v>44124</v>
          </cell>
          <cell r="H3236">
            <v>198</v>
          </cell>
          <cell r="I3236">
            <v>208</v>
          </cell>
          <cell r="J3236" t="b">
            <v>0</v>
          </cell>
        </row>
        <row r="3237">
          <cell r="A3237">
            <v>198207001</v>
          </cell>
          <cell r="B3237">
            <v>39661</v>
          </cell>
          <cell r="C3237">
            <v>21521</v>
          </cell>
          <cell r="D3237">
            <v>2217</v>
          </cell>
          <cell r="E3237">
            <v>19304</v>
          </cell>
          <cell r="F3237">
            <v>50918</v>
          </cell>
          <cell r="G3237">
            <v>46625</v>
          </cell>
          <cell r="H3237">
            <v>0</v>
          </cell>
          <cell r="I3237">
            <v>145</v>
          </cell>
          <cell r="J3237" t="b">
            <v>0</v>
          </cell>
        </row>
        <row r="3238">
          <cell r="A3238">
            <v>200203005</v>
          </cell>
          <cell r="B3238">
            <v>39692</v>
          </cell>
          <cell r="C3238">
            <v>4102000</v>
          </cell>
          <cell r="D3238">
            <v>1144000</v>
          </cell>
          <cell r="E3238">
            <v>2687000</v>
          </cell>
          <cell r="F3238">
            <v>8352000</v>
          </cell>
          <cell r="G3238">
            <v>169000</v>
          </cell>
          <cell r="H3238">
            <v>151000</v>
          </cell>
          <cell r="I3238">
            <v>192000</v>
          </cell>
          <cell r="J3238" t="b">
            <v>0</v>
          </cell>
        </row>
        <row r="3239">
          <cell r="A3239">
            <v>200903002</v>
          </cell>
          <cell r="B3239">
            <v>39022</v>
          </cell>
          <cell r="C3239">
            <v>1437381</v>
          </cell>
          <cell r="D3239">
            <v>919850</v>
          </cell>
          <cell r="E3239">
            <v>517531</v>
          </cell>
          <cell r="F3239">
            <v>6649252</v>
          </cell>
          <cell r="G3239">
            <v>3227</v>
          </cell>
          <cell r="H3239">
            <v>220075</v>
          </cell>
          <cell r="I3239">
            <v>216432</v>
          </cell>
          <cell r="J3239" t="b">
            <v>0</v>
          </cell>
        </row>
        <row r="3240">
          <cell r="A3240">
            <v>200903002</v>
          </cell>
          <cell r="B3240">
            <v>39387</v>
          </cell>
          <cell r="C3240">
            <v>1577085</v>
          </cell>
          <cell r="D3240">
            <v>935553</v>
          </cell>
          <cell r="E3240">
            <v>641532</v>
          </cell>
          <cell r="F3240">
            <v>6682761</v>
          </cell>
          <cell r="G3240">
            <v>3227</v>
          </cell>
          <cell r="H3240">
            <v>221580</v>
          </cell>
          <cell r="I3240">
            <v>220954</v>
          </cell>
          <cell r="J3240" t="b">
            <v>0</v>
          </cell>
        </row>
        <row r="3241">
          <cell r="A3241">
            <v>200903002</v>
          </cell>
          <cell r="B3241">
            <v>39753</v>
          </cell>
          <cell r="C3241">
            <v>2545331</v>
          </cell>
          <cell r="D3241">
            <v>2102933</v>
          </cell>
          <cell r="E3241">
            <v>442397</v>
          </cell>
          <cell r="F3241">
            <v>6962349</v>
          </cell>
          <cell r="G3241">
            <v>3472</v>
          </cell>
          <cell r="H3241">
            <v>57345</v>
          </cell>
          <cell r="I3241">
            <v>58292</v>
          </cell>
          <cell r="J3241" t="b">
            <v>0</v>
          </cell>
        </row>
        <row r="3242">
          <cell r="A3242">
            <v>197912090</v>
          </cell>
          <cell r="B3242">
            <v>39722</v>
          </cell>
          <cell r="C3242">
            <v>226795</v>
          </cell>
          <cell r="D3242">
            <v>90293</v>
          </cell>
          <cell r="E3242">
            <v>136501</v>
          </cell>
          <cell r="F3242">
            <v>515027</v>
          </cell>
          <cell r="G3242">
            <v>246045</v>
          </cell>
          <cell r="H3242">
            <v>14785</v>
          </cell>
          <cell r="I3242">
            <v>16342</v>
          </cell>
          <cell r="J3242" t="b">
            <v>0</v>
          </cell>
        </row>
        <row r="3243">
          <cell r="A3243">
            <v>197912041</v>
          </cell>
          <cell r="B3243">
            <v>39783</v>
          </cell>
          <cell r="C3243">
            <v>6863165</v>
          </cell>
          <cell r="D3243">
            <v>2106219</v>
          </cell>
          <cell r="E3243">
            <v>4725516</v>
          </cell>
          <cell r="F3243">
            <v>9976149</v>
          </cell>
          <cell r="G3243">
            <v>681726</v>
          </cell>
          <cell r="H3243">
            <v>91968</v>
          </cell>
          <cell r="I3243">
            <v>136402</v>
          </cell>
          <cell r="J3243" t="b">
            <v>0</v>
          </cell>
        </row>
        <row r="3244">
          <cell r="A3244">
            <v>197912040</v>
          </cell>
          <cell r="B3244">
            <v>39508</v>
          </cell>
          <cell r="C3244">
            <v>4666374</v>
          </cell>
          <cell r="D3244">
            <v>3088223</v>
          </cell>
          <cell r="E3244">
            <v>1578151</v>
          </cell>
          <cell r="F3244">
            <v>15930152</v>
          </cell>
          <cell r="H3244">
            <v>285002</v>
          </cell>
          <cell r="I3244">
            <v>305074</v>
          </cell>
          <cell r="J3244" t="b">
            <v>0</v>
          </cell>
        </row>
        <row r="3245">
          <cell r="A3245">
            <v>200311001</v>
          </cell>
          <cell r="B3245">
            <v>39873</v>
          </cell>
          <cell r="C3245">
            <v>124059</v>
          </cell>
          <cell r="D3245">
            <v>95936</v>
          </cell>
          <cell r="E3245">
            <v>28123</v>
          </cell>
          <cell r="F3245">
            <v>460012</v>
          </cell>
          <cell r="G3245">
            <v>441919</v>
          </cell>
          <cell r="H3245">
            <v>19861</v>
          </cell>
          <cell r="I3245">
            <v>20027</v>
          </cell>
          <cell r="J3245" t="b">
            <v>0</v>
          </cell>
        </row>
        <row r="3246">
          <cell r="A3246">
            <v>200303006</v>
          </cell>
          <cell r="B3246">
            <v>38991</v>
          </cell>
          <cell r="C3246">
            <v>9549990</v>
          </cell>
          <cell r="D3246">
            <v>7590303</v>
          </cell>
          <cell r="E3246">
            <v>1959687</v>
          </cell>
          <cell r="F3246">
            <v>6448540</v>
          </cell>
          <cell r="G3246">
            <v>255024</v>
          </cell>
          <cell r="H3246">
            <v>179527</v>
          </cell>
          <cell r="I3246">
            <v>170427</v>
          </cell>
          <cell r="J3246" t="b">
            <v>0</v>
          </cell>
        </row>
        <row r="3247">
          <cell r="A3247">
            <v>200205028</v>
          </cell>
          <cell r="B3247">
            <v>38930</v>
          </cell>
          <cell r="C3247">
            <v>727439</v>
          </cell>
          <cell r="D3247">
            <v>546677</v>
          </cell>
          <cell r="E3247">
            <v>180762</v>
          </cell>
          <cell r="F3247">
            <v>194066</v>
          </cell>
          <cell r="G3247">
            <v>148137</v>
          </cell>
          <cell r="H3247">
            <v>42780</v>
          </cell>
          <cell r="I3247">
            <v>43474</v>
          </cell>
          <cell r="J3247" t="b">
            <v>0</v>
          </cell>
        </row>
        <row r="3248">
          <cell r="A3248">
            <v>200303006</v>
          </cell>
          <cell r="B3248">
            <v>39356</v>
          </cell>
          <cell r="C3248">
            <v>10365318</v>
          </cell>
          <cell r="D3248">
            <v>8352028</v>
          </cell>
          <cell r="E3248">
            <v>2013290</v>
          </cell>
          <cell r="F3248">
            <v>5803113</v>
          </cell>
          <cell r="G3248">
            <v>251063</v>
          </cell>
          <cell r="H3248">
            <v>206179</v>
          </cell>
          <cell r="I3248">
            <v>107252</v>
          </cell>
          <cell r="J3248" t="b">
            <v>0</v>
          </cell>
        </row>
        <row r="3249">
          <cell r="A3249">
            <v>200303006</v>
          </cell>
          <cell r="B3249">
            <v>39722</v>
          </cell>
          <cell r="C3249">
            <v>11110132</v>
          </cell>
          <cell r="D3249">
            <v>9313069</v>
          </cell>
          <cell r="E3249">
            <v>1797063</v>
          </cell>
          <cell r="F3249">
            <v>6879495</v>
          </cell>
          <cell r="G3249">
            <v>263637</v>
          </cell>
          <cell r="H3249">
            <v>248412</v>
          </cell>
          <cell r="I3249">
            <v>122253</v>
          </cell>
          <cell r="J3249" t="b">
            <v>0</v>
          </cell>
        </row>
        <row r="3250">
          <cell r="A3250">
            <v>200205032</v>
          </cell>
          <cell r="B3250">
            <v>39692</v>
          </cell>
          <cell r="C3250">
            <v>286069</v>
          </cell>
          <cell r="D3250">
            <v>248648</v>
          </cell>
          <cell r="E3250">
            <v>37420</v>
          </cell>
          <cell r="F3250">
            <v>1149975</v>
          </cell>
          <cell r="G3250">
            <v>1034650</v>
          </cell>
          <cell r="H3250">
            <v>5720</v>
          </cell>
          <cell r="I3250">
            <v>1374</v>
          </cell>
          <cell r="J3250" t="b">
            <v>0</v>
          </cell>
        </row>
        <row r="3251">
          <cell r="A3251">
            <v>197912053</v>
          </cell>
          <cell r="B3251">
            <v>39142</v>
          </cell>
          <cell r="C3251">
            <v>620681</v>
          </cell>
          <cell r="D3251">
            <v>232644</v>
          </cell>
          <cell r="E3251">
            <v>388037</v>
          </cell>
          <cell r="F3251">
            <v>1116040</v>
          </cell>
          <cell r="G3251">
            <v>460339</v>
          </cell>
          <cell r="H3251">
            <v>94002</v>
          </cell>
          <cell r="I3251">
            <v>92719</v>
          </cell>
          <cell r="J3251" t="b">
            <v>0</v>
          </cell>
        </row>
        <row r="3252">
          <cell r="A3252">
            <v>197912053</v>
          </cell>
          <cell r="B3252">
            <v>39508</v>
          </cell>
          <cell r="C3252">
            <v>712575</v>
          </cell>
          <cell r="D3252">
            <v>226051</v>
          </cell>
          <cell r="E3252">
            <v>486524</v>
          </cell>
          <cell r="F3252">
            <v>1168081</v>
          </cell>
          <cell r="G3252">
            <v>469282</v>
          </cell>
          <cell r="H3252">
            <v>123891</v>
          </cell>
          <cell r="I3252">
            <v>136664</v>
          </cell>
          <cell r="J3252" t="b">
            <v>0</v>
          </cell>
        </row>
        <row r="3253">
          <cell r="A3253">
            <v>197912053</v>
          </cell>
          <cell r="B3253">
            <v>39873</v>
          </cell>
          <cell r="C3253">
            <v>510836</v>
          </cell>
          <cell r="D3253">
            <v>288022</v>
          </cell>
          <cell r="E3253">
            <v>222814</v>
          </cell>
          <cell r="F3253">
            <v>956492</v>
          </cell>
          <cell r="G3253">
            <v>463435</v>
          </cell>
          <cell r="H3253">
            <v>95539</v>
          </cell>
          <cell r="I3253">
            <v>98733</v>
          </cell>
          <cell r="J3253" t="b">
            <v>0</v>
          </cell>
        </row>
        <row r="3254">
          <cell r="A3254">
            <v>197912083</v>
          </cell>
          <cell r="B3254">
            <v>39692</v>
          </cell>
          <cell r="C3254">
            <v>778688</v>
          </cell>
          <cell r="D3254">
            <v>601146</v>
          </cell>
          <cell r="E3254">
            <v>177542</v>
          </cell>
          <cell r="F3254">
            <v>691331</v>
          </cell>
          <cell r="G3254">
            <v>563569</v>
          </cell>
          <cell r="H3254">
            <v>28448</v>
          </cell>
          <cell r="I3254">
            <v>14831</v>
          </cell>
          <cell r="J3254" t="b">
            <v>0</v>
          </cell>
        </row>
        <row r="3255">
          <cell r="A3255">
            <v>199802004</v>
          </cell>
          <cell r="B3255">
            <v>39142</v>
          </cell>
          <cell r="C3255">
            <v>2896922</v>
          </cell>
          <cell r="D3255">
            <v>1942643</v>
          </cell>
          <cell r="E3255">
            <v>954278</v>
          </cell>
          <cell r="F3255">
            <v>2146458</v>
          </cell>
          <cell r="G3255">
            <v>45124</v>
          </cell>
          <cell r="H3255">
            <v>352991</v>
          </cell>
          <cell r="I3255">
            <v>327515</v>
          </cell>
          <cell r="J3255" t="b">
            <v>0</v>
          </cell>
        </row>
        <row r="3256">
          <cell r="A3256">
            <v>199802004</v>
          </cell>
          <cell r="B3256">
            <v>38777</v>
          </cell>
          <cell r="C3256">
            <v>2602142</v>
          </cell>
          <cell r="D3256">
            <v>1791913</v>
          </cell>
          <cell r="E3256">
            <v>810229</v>
          </cell>
          <cell r="F3256">
            <v>5335954</v>
          </cell>
          <cell r="G3256">
            <v>45340</v>
          </cell>
          <cell r="H3256">
            <v>172530</v>
          </cell>
          <cell r="I3256">
            <v>162276</v>
          </cell>
          <cell r="J3256" t="b">
            <v>0</v>
          </cell>
        </row>
        <row r="3257">
          <cell r="A3257">
            <v>198009002</v>
          </cell>
          <cell r="B3257">
            <v>38899</v>
          </cell>
          <cell r="C3257">
            <v>622958</v>
          </cell>
          <cell r="D3257">
            <v>548689</v>
          </cell>
          <cell r="E3257">
            <v>74269</v>
          </cell>
          <cell r="F3257">
            <v>620980</v>
          </cell>
          <cell r="G3257">
            <v>25920</v>
          </cell>
          <cell r="H3257">
            <v>19336</v>
          </cell>
          <cell r="I3257">
            <v>6581</v>
          </cell>
          <cell r="J3257" t="b">
            <v>0</v>
          </cell>
        </row>
        <row r="3258">
          <cell r="A3258">
            <v>198009002</v>
          </cell>
          <cell r="B3258">
            <v>39264</v>
          </cell>
          <cell r="C3258">
            <v>700901</v>
          </cell>
          <cell r="D3258">
            <v>623258</v>
          </cell>
          <cell r="E3258">
            <v>77643</v>
          </cell>
          <cell r="F3258">
            <v>735402</v>
          </cell>
          <cell r="G3258">
            <v>8310</v>
          </cell>
          <cell r="H3258">
            <v>22273</v>
          </cell>
          <cell r="I3258">
            <v>3600</v>
          </cell>
          <cell r="J3258" t="b">
            <v>0</v>
          </cell>
        </row>
        <row r="3259">
          <cell r="A3259">
            <v>198009002</v>
          </cell>
          <cell r="B3259">
            <v>39630</v>
          </cell>
          <cell r="C3259">
            <v>653886</v>
          </cell>
          <cell r="D3259">
            <v>572864</v>
          </cell>
          <cell r="E3259">
            <v>81021</v>
          </cell>
          <cell r="F3259">
            <v>705172</v>
          </cell>
          <cell r="G3259">
            <v>81544</v>
          </cell>
          <cell r="H3259">
            <v>19764</v>
          </cell>
          <cell r="I3259">
            <v>3377</v>
          </cell>
          <cell r="J3259" t="b">
            <v>0</v>
          </cell>
        </row>
        <row r="3260">
          <cell r="A3260">
            <v>200303001</v>
          </cell>
          <cell r="B3260">
            <v>39569</v>
          </cell>
          <cell r="C3260">
            <v>568489</v>
          </cell>
          <cell r="D3260">
            <v>462486</v>
          </cell>
          <cell r="E3260">
            <v>106003</v>
          </cell>
          <cell r="F3260">
            <v>112799</v>
          </cell>
          <cell r="G3260">
            <v>53248</v>
          </cell>
          <cell r="H3260">
            <v>7137</v>
          </cell>
          <cell r="I3260">
            <v>-307</v>
          </cell>
          <cell r="J3260" t="b">
            <v>0</v>
          </cell>
        </row>
        <row r="3261">
          <cell r="A3261">
            <v>200111004</v>
          </cell>
          <cell r="B3261">
            <v>38961</v>
          </cell>
          <cell r="C3261">
            <v>81960</v>
          </cell>
          <cell r="D3261">
            <v>42557</v>
          </cell>
          <cell r="E3261">
            <v>39403</v>
          </cell>
          <cell r="F3261">
            <v>160256</v>
          </cell>
          <cell r="G3261">
            <v>113775</v>
          </cell>
          <cell r="H3261">
            <v>15968</v>
          </cell>
          <cell r="I3261">
            <v>17064</v>
          </cell>
          <cell r="J3261" t="b">
            <v>0</v>
          </cell>
        </row>
        <row r="3262">
          <cell r="A3262">
            <v>200111004</v>
          </cell>
          <cell r="B3262">
            <v>39326</v>
          </cell>
          <cell r="C3262">
            <v>73825</v>
          </cell>
          <cell r="D3262">
            <v>25695</v>
          </cell>
          <cell r="E3262">
            <v>48130</v>
          </cell>
          <cell r="F3262">
            <v>129373</v>
          </cell>
          <cell r="G3262">
            <v>98242</v>
          </cell>
          <cell r="H3262">
            <v>9673</v>
          </cell>
          <cell r="I3262">
            <v>11008</v>
          </cell>
          <cell r="J3262" t="b">
            <v>0</v>
          </cell>
        </row>
        <row r="3263">
          <cell r="A3263">
            <v>200111004</v>
          </cell>
          <cell r="B3263">
            <v>39692</v>
          </cell>
          <cell r="C3263">
            <v>76959</v>
          </cell>
          <cell r="D3263">
            <v>25372</v>
          </cell>
          <cell r="E3263">
            <v>51587</v>
          </cell>
          <cell r="F3263">
            <v>130571</v>
          </cell>
          <cell r="G3263">
            <v>102145</v>
          </cell>
          <cell r="H3263">
            <v>5380</v>
          </cell>
          <cell r="I3263">
            <v>5882</v>
          </cell>
          <cell r="J3263" t="b">
            <v>0</v>
          </cell>
        </row>
        <row r="3264">
          <cell r="A3264">
            <v>198211001</v>
          </cell>
          <cell r="B3264">
            <v>39052</v>
          </cell>
          <cell r="F3264">
            <v>1194469</v>
          </cell>
          <cell r="J3264" t="b">
            <v>0</v>
          </cell>
        </row>
        <row r="3265">
          <cell r="A3265">
            <v>198211001</v>
          </cell>
          <cell r="B3265">
            <v>39417</v>
          </cell>
          <cell r="F3265">
            <v>1240044</v>
          </cell>
          <cell r="J3265" t="b">
            <v>0</v>
          </cell>
        </row>
        <row r="3266">
          <cell r="A3266">
            <v>198211001</v>
          </cell>
          <cell r="B3266">
            <v>39783</v>
          </cell>
          <cell r="F3266">
            <v>1297495</v>
          </cell>
          <cell r="J3266" t="b">
            <v>0</v>
          </cell>
        </row>
        <row r="3267">
          <cell r="A3267">
            <v>199107001</v>
          </cell>
          <cell r="B3267">
            <v>39845</v>
          </cell>
          <cell r="C3267">
            <v>208766</v>
          </cell>
          <cell r="D3267">
            <v>171354</v>
          </cell>
          <cell r="E3267">
            <v>37412</v>
          </cell>
          <cell r="F3267">
            <v>786796</v>
          </cell>
          <cell r="G3267">
            <v>630689</v>
          </cell>
          <cell r="H3267">
            <v>30</v>
          </cell>
          <cell r="I3267">
            <v>-2817</v>
          </cell>
          <cell r="J3267" t="b">
            <v>0</v>
          </cell>
        </row>
        <row r="3268">
          <cell r="A3268">
            <v>198009001</v>
          </cell>
          <cell r="B3268">
            <v>39783</v>
          </cell>
          <cell r="C3268">
            <v>2752911</v>
          </cell>
          <cell r="D3268">
            <v>2258960</v>
          </cell>
          <cell r="E3268">
            <v>608737</v>
          </cell>
          <cell r="F3268">
            <v>1787807</v>
          </cell>
          <cell r="G3268">
            <v>834721</v>
          </cell>
          <cell r="H3268">
            <v>6576</v>
          </cell>
          <cell r="I3268">
            <v>-1733</v>
          </cell>
          <cell r="J3268" t="b">
            <v>0</v>
          </cell>
        </row>
        <row r="3269">
          <cell r="A3269">
            <v>200809001</v>
          </cell>
          <cell r="B3269">
            <v>38777</v>
          </cell>
          <cell r="C3269">
            <v>7082529</v>
          </cell>
          <cell r="D3269">
            <v>6622336</v>
          </cell>
          <cell r="E3269">
            <v>460192</v>
          </cell>
          <cell r="F3269">
            <v>17238302</v>
          </cell>
          <cell r="H3269">
            <v>711573</v>
          </cell>
          <cell r="I3269">
            <v>550550</v>
          </cell>
          <cell r="J3269" t="b">
            <v>0</v>
          </cell>
        </row>
        <row r="3270">
          <cell r="A3270">
            <v>200809001</v>
          </cell>
          <cell r="B3270">
            <v>39142</v>
          </cell>
          <cell r="C3270">
            <v>6441402</v>
          </cell>
          <cell r="D3270">
            <v>5570523</v>
          </cell>
          <cell r="E3270">
            <v>870879</v>
          </cell>
          <cell r="F3270">
            <v>19080622</v>
          </cell>
          <cell r="H3270">
            <v>969661</v>
          </cell>
          <cell r="I3270">
            <v>948081</v>
          </cell>
          <cell r="J3270" t="b">
            <v>0</v>
          </cell>
        </row>
        <row r="3271">
          <cell r="A3271">
            <v>200809001</v>
          </cell>
          <cell r="B3271">
            <v>39448</v>
          </cell>
          <cell r="C3271">
            <v>8123864</v>
          </cell>
          <cell r="D3271">
            <v>6501490</v>
          </cell>
          <cell r="E3271">
            <v>1622374</v>
          </cell>
          <cell r="F3271">
            <v>13339577</v>
          </cell>
          <cell r="H3271">
            <v>300371</v>
          </cell>
          <cell r="I3271">
            <v>927246</v>
          </cell>
          <cell r="J3271" t="b">
            <v>0</v>
          </cell>
        </row>
        <row r="3272">
          <cell r="A3272">
            <v>200206011</v>
          </cell>
          <cell r="B3272">
            <v>39783</v>
          </cell>
          <cell r="C3272">
            <v>23583</v>
          </cell>
          <cell r="D3272">
            <v>3051</v>
          </cell>
          <cell r="E3272">
            <v>20531</v>
          </cell>
          <cell r="F3272">
            <v>57935</v>
          </cell>
          <cell r="G3272">
            <v>55070</v>
          </cell>
          <cell r="H3272">
            <v>3443</v>
          </cell>
          <cell r="I3272">
            <v>3512</v>
          </cell>
          <cell r="J3272" t="b">
            <v>0</v>
          </cell>
        </row>
        <row r="3273">
          <cell r="A3273">
            <v>198204001</v>
          </cell>
          <cell r="B3273">
            <v>38687</v>
          </cell>
          <cell r="C3273">
            <v>5191722</v>
          </cell>
          <cell r="D3273">
            <v>2621963</v>
          </cell>
          <cell r="E3273">
            <v>2569758</v>
          </cell>
          <cell r="F3273">
            <v>3961368</v>
          </cell>
          <cell r="G3273">
            <v>2244895</v>
          </cell>
          <cell r="H3273">
            <v>387623</v>
          </cell>
          <cell r="I3273">
            <v>257148</v>
          </cell>
          <cell r="J3273" t="b">
            <v>0</v>
          </cell>
        </row>
        <row r="3274">
          <cell r="A3274">
            <v>198204001</v>
          </cell>
          <cell r="B3274">
            <v>39052</v>
          </cell>
          <cell r="C3274">
            <v>6195528</v>
          </cell>
          <cell r="D3274">
            <v>3426839</v>
          </cell>
          <cell r="E3274">
            <v>2768689</v>
          </cell>
          <cell r="F3274">
            <v>5631569</v>
          </cell>
          <cell r="G3274">
            <v>2393749</v>
          </cell>
          <cell r="H3274">
            <v>22935</v>
          </cell>
          <cell r="I3274">
            <v>231701</v>
          </cell>
          <cell r="J3274" t="b">
            <v>0</v>
          </cell>
        </row>
        <row r="3275">
          <cell r="A3275">
            <v>198204001</v>
          </cell>
          <cell r="B3275">
            <v>39417</v>
          </cell>
          <cell r="C3275">
            <v>5281116</v>
          </cell>
          <cell r="D3275">
            <v>3083356</v>
          </cell>
          <cell r="E3275">
            <v>2197760</v>
          </cell>
          <cell r="F3275">
            <v>8395957</v>
          </cell>
          <cell r="G3275">
            <v>2487724</v>
          </cell>
          <cell r="H3275">
            <v>-351032</v>
          </cell>
          <cell r="I3275">
            <v>-384424</v>
          </cell>
          <cell r="J3275" t="b">
            <v>0</v>
          </cell>
        </row>
        <row r="3276">
          <cell r="A3276">
            <v>198204001</v>
          </cell>
          <cell r="B3276">
            <v>39783</v>
          </cell>
          <cell r="C3276">
            <v>1722315</v>
          </cell>
          <cell r="D3276">
            <v>1265334</v>
          </cell>
          <cell r="E3276">
            <v>456980</v>
          </cell>
          <cell r="F3276">
            <v>7126883</v>
          </cell>
          <cell r="G3276">
            <v>2593785</v>
          </cell>
          <cell r="H3276">
            <v>-1312547</v>
          </cell>
          <cell r="I3276">
            <v>-1337554</v>
          </cell>
          <cell r="J3276" t="b">
            <v>0</v>
          </cell>
        </row>
        <row r="3277">
          <cell r="A3277">
            <v>200205036</v>
          </cell>
          <cell r="B3277">
            <v>39873</v>
          </cell>
          <cell r="C3277">
            <v>2678360</v>
          </cell>
          <cell r="D3277">
            <v>2497877</v>
          </cell>
          <cell r="E3277">
            <v>180483</v>
          </cell>
          <cell r="F3277">
            <v>3396366</v>
          </cell>
          <cell r="G3277">
            <v>1041652</v>
          </cell>
          <cell r="H3277">
            <v>140359</v>
          </cell>
          <cell r="I3277">
            <v>152243</v>
          </cell>
          <cell r="J3277" t="b">
            <v>0</v>
          </cell>
        </row>
        <row r="3278">
          <cell r="A3278">
            <v>199512001</v>
          </cell>
          <cell r="B3278">
            <v>39753</v>
          </cell>
          <cell r="C3278">
            <v>1666729</v>
          </cell>
          <cell r="D3278">
            <v>1113302</v>
          </cell>
          <cell r="E3278">
            <v>553427</v>
          </cell>
          <cell r="F3278">
            <v>2105240</v>
          </cell>
          <cell r="G3278">
            <v>934622</v>
          </cell>
          <cell r="H3278">
            <v>51429</v>
          </cell>
          <cell r="I3278">
            <v>67590</v>
          </cell>
          <cell r="J3278" t="b">
            <v>0</v>
          </cell>
        </row>
        <row r="3279">
          <cell r="A3279">
            <v>200209006</v>
          </cell>
          <cell r="B3279">
            <v>39904</v>
          </cell>
          <cell r="C3279">
            <v>133450</v>
          </cell>
          <cell r="D3279">
            <v>14504</v>
          </cell>
          <cell r="E3279">
            <v>133450</v>
          </cell>
          <cell r="F3279">
            <v>106294</v>
          </cell>
          <cell r="G3279">
            <v>62997</v>
          </cell>
          <cell r="H3279">
            <v>21656</v>
          </cell>
          <cell r="I3279">
            <v>14803</v>
          </cell>
          <cell r="J3279" t="b">
            <v>0</v>
          </cell>
        </row>
        <row r="3280">
          <cell r="A3280">
            <v>198904002</v>
          </cell>
          <cell r="B3280">
            <v>39873</v>
          </cell>
          <cell r="C3280">
            <v>684267</v>
          </cell>
          <cell r="D3280">
            <v>276109</v>
          </cell>
          <cell r="E3280">
            <v>408158</v>
          </cell>
          <cell r="F3280">
            <v>1231923</v>
          </cell>
          <cell r="G3280">
            <v>835909</v>
          </cell>
          <cell r="H3280">
            <v>103236</v>
          </cell>
          <cell r="I3280">
            <v>101428</v>
          </cell>
          <cell r="J3280" t="b">
            <v>0</v>
          </cell>
        </row>
        <row r="3281">
          <cell r="A3281">
            <v>200509001</v>
          </cell>
          <cell r="B3281">
            <v>39783</v>
          </cell>
          <cell r="C3281">
            <v>2318046</v>
          </cell>
          <cell r="D3281">
            <v>1851550</v>
          </cell>
          <cell r="E3281">
            <v>466496</v>
          </cell>
          <cell r="F3281">
            <v>2926719</v>
          </cell>
          <cell r="G3281">
            <v>133818</v>
          </cell>
          <cell r="H3281">
            <v>61517</v>
          </cell>
          <cell r="I3281">
            <v>20608</v>
          </cell>
          <cell r="J3281" t="b">
            <v>0</v>
          </cell>
        </row>
        <row r="3282">
          <cell r="A3282">
            <v>200306003</v>
          </cell>
          <cell r="B3282">
            <v>39873</v>
          </cell>
          <cell r="C3282">
            <v>1021957</v>
          </cell>
          <cell r="D3282">
            <v>260222</v>
          </cell>
          <cell r="E3282">
            <v>761735</v>
          </cell>
          <cell r="F3282">
            <v>2077051</v>
          </cell>
          <cell r="G3282">
            <v>1986396</v>
          </cell>
          <cell r="H3282">
            <v>309197</v>
          </cell>
          <cell r="I3282">
            <v>341663</v>
          </cell>
          <cell r="J3282" t="b">
            <v>0</v>
          </cell>
        </row>
        <row r="3283">
          <cell r="A3283">
            <v>199609001</v>
          </cell>
          <cell r="B3283">
            <v>39783</v>
          </cell>
          <cell r="C3283">
            <v>2871353</v>
          </cell>
          <cell r="D3283">
            <v>2942288</v>
          </cell>
          <cell r="E3283">
            <v>-70935</v>
          </cell>
          <cell r="F3283">
            <v>2646989</v>
          </cell>
          <cell r="G3283">
            <v>247716</v>
          </cell>
          <cell r="H3283">
            <v>-113870</v>
          </cell>
          <cell r="I3283">
            <v>-147676</v>
          </cell>
          <cell r="J3283" t="b">
            <v>0</v>
          </cell>
        </row>
        <row r="3284">
          <cell r="A3284">
            <v>199609001</v>
          </cell>
          <cell r="B3284">
            <v>39417</v>
          </cell>
          <cell r="C3284">
            <v>2077959</v>
          </cell>
          <cell r="D3284">
            <v>1841847</v>
          </cell>
          <cell r="E3284">
            <v>236112</v>
          </cell>
          <cell r="F3284">
            <v>1509887</v>
          </cell>
          <cell r="G3284">
            <v>288274</v>
          </cell>
          <cell r="H3284">
            <v>10519</v>
          </cell>
          <cell r="I3284">
            <v>9429</v>
          </cell>
          <cell r="J3284" t="b">
            <v>0</v>
          </cell>
        </row>
        <row r="3285">
          <cell r="A3285">
            <v>199609001</v>
          </cell>
          <cell r="B3285">
            <v>39052</v>
          </cell>
          <cell r="C3285">
            <v>1270760</v>
          </cell>
          <cell r="D3285">
            <v>1070358</v>
          </cell>
          <cell r="E3285">
            <v>200401</v>
          </cell>
          <cell r="F3285">
            <v>775412</v>
          </cell>
          <cell r="G3285">
            <v>127172</v>
          </cell>
          <cell r="H3285">
            <v>256174</v>
          </cell>
          <cell r="I3285">
            <v>3840</v>
          </cell>
          <cell r="J3285" t="b">
            <v>0</v>
          </cell>
        </row>
        <row r="3286">
          <cell r="A3286">
            <v>199010001</v>
          </cell>
          <cell r="B3286">
            <v>39814</v>
          </cell>
          <cell r="C3286">
            <v>2305688</v>
          </cell>
          <cell r="D3286">
            <v>926788</v>
          </cell>
          <cell r="E3286">
            <v>1378900</v>
          </cell>
          <cell r="F3286">
            <v>2421292</v>
          </cell>
          <cell r="G3286">
            <v>1581311</v>
          </cell>
          <cell r="H3286">
            <v>40371</v>
          </cell>
          <cell r="I3286">
            <v>29426</v>
          </cell>
          <cell r="J3286" t="b">
            <v>0</v>
          </cell>
        </row>
        <row r="3287">
          <cell r="A3287">
            <v>197912002</v>
          </cell>
          <cell r="B3287">
            <v>39783</v>
          </cell>
          <cell r="C3287">
            <v>1388261</v>
          </cell>
          <cell r="D3287">
            <v>501455</v>
          </cell>
          <cell r="E3287">
            <v>36000</v>
          </cell>
          <cell r="F3287">
            <v>2995987</v>
          </cell>
          <cell r="G3287">
            <v>2180890</v>
          </cell>
          <cell r="H3287">
            <v>71555</v>
          </cell>
          <cell r="I3287">
            <v>71765</v>
          </cell>
          <cell r="J3287" t="b">
            <v>0</v>
          </cell>
        </row>
        <row r="3288">
          <cell r="A3288">
            <v>199604002</v>
          </cell>
          <cell r="B3288">
            <v>39783</v>
          </cell>
          <cell r="C3288">
            <v>2369980</v>
          </cell>
          <cell r="D3288">
            <v>650128</v>
          </cell>
          <cell r="E3288">
            <v>1719851</v>
          </cell>
          <cell r="F3288">
            <v>6334135</v>
          </cell>
          <cell r="G3288">
            <v>781147</v>
          </cell>
          <cell r="H3288">
            <v>17256</v>
          </cell>
          <cell r="I3288">
            <v>71661</v>
          </cell>
          <cell r="J3288" t="b">
            <v>0</v>
          </cell>
        </row>
        <row r="3289">
          <cell r="A3289">
            <v>197912062</v>
          </cell>
          <cell r="B3289">
            <v>39783</v>
          </cell>
          <cell r="C3289">
            <v>4086968</v>
          </cell>
          <cell r="D3289">
            <v>732577</v>
          </cell>
          <cell r="E3289">
            <v>3354390</v>
          </cell>
          <cell r="F3289">
            <v>6621302</v>
          </cell>
          <cell r="G3289">
            <v>4471041</v>
          </cell>
          <cell r="H3289">
            <v>791119</v>
          </cell>
          <cell r="I3289">
            <v>807683</v>
          </cell>
          <cell r="J3289" t="b">
            <v>0</v>
          </cell>
        </row>
        <row r="3290">
          <cell r="A3290">
            <v>198307002</v>
          </cell>
          <cell r="B3290">
            <v>39783</v>
          </cell>
          <cell r="C3290">
            <v>456443</v>
          </cell>
          <cell r="D3290">
            <v>44168</v>
          </cell>
          <cell r="E3290">
            <v>412274</v>
          </cell>
          <cell r="F3290">
            <v>436247</v>
          </cell>
          <cell r="G3290">
            <v>35406</v>
          </cell>
          <cell r="H3290">
            <v>3766</v>
          </cell>
          <cell r="I3290">
            <v>8000</v>
          </cell>
          <cell r="J3290" t="b">
            <v>0</v>
          </cell>
        </row>
        <row r="3291">
          <cell r="A3291">
            <v>199710001</v>
          </cell>
          <cell r="B3291">
            <v>39783</v>
          </cell>
          <cell r="C3291">
            <v>1351868</v>
          </cell>
          <cell r="D3291">
            <v>1047222</v>
          </cell>
          <cell r="E3291">
            <v>304646</v>
          </cell>
          <cell r="F3291">
            <v>3962172</v>
          </cell>
          <cell r="G3291">
            <v>3362540</v>
          </cell>
          <cell r="H3291">
            <v>134649</v>
          </cell>
          <cell r="I3291">
            <v>147629</v>
          </cell>
          <cell r="J3291" t="b">
            <v>0</v>
          </cell>
        </row>
        <row r="3292">
          <cell r="A3292">
            <v>197912008</v>
          </cell>
          <cell r="B3292">
            <v>39814</v>
          </cell>
          <cell r="C3292">
            <v>161199</v>
          </cell>
          <cell r="D3292">
            <v>131966</v>
          </cell>
          <cell r="E3292">
            <v>29233</v>
          </cell>
          <cell r="F3292">
            <v>390516</v>
          </cell>
          <cell r="G3292">
            <v>223735</v>
          </cell>
          <cell r="H3292">
            <v>1630</v>
          </cell>
          <cell r="I3292">
            <v>1656</v>
          </cell>
          <cell r="J3292" t="b">
            <v>0</v>
          </cell>
        </row>
        <row r="3293">
          <cell r="A3293">
            <v>199106005</v>
          </cell>
          <cell r="B3293">
            <v>39873</v>
          </cell>
          <cell r="C3293">
            <v>959090</v>
          </cell>
          <cell r="D3293">
            <v>154183</v>
          </cell>
          <cell r="E3293">
            <v>804907</v>
          </cell>
          <cell r="F3293">
            <v>2100858</v>
          </cell>
          <cell r="G3293">
            <v>1404660</v>
          </cell>
          <cell r="H3293">
            <v>73856</v>
          </cell>
          <cell r="I3293">
            <v>67756</v>
          </cell>
          <cell r="J3293" t="b">
            <v>0</v>
          </cell>
        </row>
        <row r="3294">
          <cell r="A3294">
            <v>199311002</v>
          </cell>
          <cell r="B3294">
            <v>39508</v>
          </cell>
          <cell r="C3294">
            <v>1713292</v>
          </cell>
          <cell r="D3294">
            <v>826456</v>
          </cell>
          <cell r="E3294">
            <v>886836</v>
          </cell>
          <cell r="F3294">
            <v>3877506</v>
          </cell>
          <cell r="G3294">
            <v>3430555</v>
          </cell>
          <cell r="H3294">
            <v>133419</v>
          </cell>
          <cell r="I3294">
            <v>188842</v>
          </cell>
          <cell r="J3294" t="b">
            <v>0</v>
          </cell>
        </row>
        <row r="3295">
          <cell r="A3295">
            <v>199311002</v>
          </cell>
          <cell r="B3295">
            <v>39873</v>
          </cell>
          <cell r="C3295">
            <v>1675087</v>
          </cell>
          <cell r="D3295">
            <v>702503</v>
          </cell>
          <cell r="E3295">
            <v>972584</v>
          </cell>
          <cell r="F3295">
            <v>3942073</v>
          </cell>
          <cell r="G3295">
            <v>3470708</v>
          </cell>
          <cell r="H3295">
            <v>286468</v>
          </cell>
          <cell r="I3295">
            <v>330597</v>
          </cell>
          <cell r="J3295" t="b">
            <v>0</v>
          </cell>
        </row>
        <row r="3296">
          <cell r="A3296">
            <v>199707001</v>
          </cell>
          <cell r="B3296">
            <v>39873</v>
          </cell>
          <cell r="C3296">
            <v>5088140</v>
          </cell>
          <cell r="D3296">
            <v>4466783</v>
          </cell>
          <cell r="E3296">
            <v>621357</v>
          </cell>
          <cell r="F3296">
            <v>3440110</v>
          </cell>
          <cell r="G3296">
            <v>2023691</v>
          </cell>
          <cell r="H3296">
            <v>441850</v>
          </cell>
          <cell r="I3296">
            <v>306699</v>
          </cell>
          <cell r="J3296" t="b">
            <v>0</v>
          </cell>
        </row>
        <row r="3297">
          <cell r="A3297">
            <v>200203006</v>
          </cell>
          <cell r="B3297">
            <v>39600</v>
          </cell>
          <cell r="C3297">
            <v>387303</v>
          </cell>
          <cell r="D3297">
            <v>223360</v>
          </cell>
          <cell r="E3297">
            <v>163942</v>
          </cell>
          <cell r="F3297">
            <v>646143</v>
          </cell>
          <cell r="G3297">
            <v>646143</v>
          </cell>
          <cell r="H3297">
            <v>21307</v>
          </cell>
          <cell r="I3297">
            <v>21751</v>
          </cell>
          <cell r="J3297" t="b">
            <v>0</v>
          </cell>
        </row>
        <row r="3298">
          <cell r="A3298">
            <v>200203006</v>
          </cell>
          <cell r="B3298">
            <v>39234</v>
          </cell>
          <cell r="C3298">
            <v>374278</v>
          </cell>
          <cell r="D3298">
            <v>223301</v>
          </cell>
          <cell r="E3298">
            <v>150976</v>
          </cell>
          <cell r="F3298">
            <v>666925</v>
          </cell>
          <cell r="G3298">
            <v>666925</v>
          </cell>
          <cell r="H3298">
            <v>13908</v>
          </cell>
          <cell r="I3298">
            <v>14867</v>
          </cell>
          <cell r="J3298" t="b">
            <v>0</v>
          </cell>
        </row>
        <row r="3299">
          <cell r="A3299">
            <v>200203006</v>
          </cell>
          <cell r="B3299">
            <v>38869</v>
          </cell>
          <cell r="C3299">
            <v>356508</v>
          </cell>
          <cell r="D3299">
            <v>212030</v>
          </cell>
          <cell r="E3299">
            <v>144478</v>
          </cell>
          <cell r="F3299">
            <v>693843</v>
          </cell>
          <cell r="G3299">
            <v>693843</v>
          </cell>
          <cell r="H3299">
            <v>10631</v>
          </cell>
          <cell r="I3299">
            <v>10631</v>
          </cell>
          <cell r="J3299" t="b">
            <v>0</v>
          </cell>
        </row>
        <row r="3300">
          <cell r="A3300">
            <v>200203006</v>
          </cell>
          <cell r="B3300">
            <v>38504</v>
          </cell>
          <cell r="C3300">
            <v>362332</v>
          </cell>
          <cell r="D3300">
            <v>222720</v>
          </cell>
          <cell r="E3300">
            <v>139611</v>
          </cell>
          <cell r="F3300">
            <v>682286</v>
          </cell>
          <cell r="G3300">
            <v>682286</v>
          </cell>
          <cell r="H3300">
            <v>9089</v>
          </cell>
          <cell r="I3300">
            <v>9079</v>
          </cell>
          <cell r="J3300" t="b">
            <v>0</v>
          </cell>
        </row>
        <row r="3301">
          <cell r="A3301">
            <v>200012004</v>
          </cell>
          <cell r="B3301">
            <v>39873</v>
          </cell>
          <cell r="C3301">
            <v>487898</v>
          </cell>
          <cell r="D3301">
            <v>399105</v>
          </cell>
          <cell r="E3301">
            <v>88593</v>
          </cell>
          <cell r="F3301">
            <v>1054830</v>
          </cell>
          <cell r="G3301">
            <v>752826</v>
          </cell>
          <cell r="H3301">
            <v>52540</v>
          </cell>
          <cell r="I3301">
            <v>48594</v>
          </cell>
          <cell r="J3301" t="b">
            <v>0</v>
          </cell>
        </row>
        <row r="3302">
          <cell r="A3302">
            <v>200209004</v>
          </cell>
          <cell r="B3302">
            <v>39783</v>
          </cell>
          <cell r="C3302">
            <v>1233479</v>
          </cell>
          <cell r="D3302">
            <v>1134964</v>
          </cell>
          <cell r="E3302">
            <v>98514</v>
          </cell>
          <cell r="F3302">
            <v>758125</v>
          </cell>
          <cell r="G3302">
            <v>69435</v>
          </cell>
          <cell r="H3302">
            <v>17259</v>
          </cell>
          <cell r="I3302">
            <v>274</v>
          </cell>
          <cell r="J3302" t="b">
            <v>0</v>
          </cell>
        </row>
        <row r="3303">
          <cell r="A3303">
            <v>200203011</v>
          </cell>
          <cell r="B3303">
            <v>39873</v>
          </cell>
          <cell r="C3303">
            <v>334325</v>
          </cell>
          <cell r="D3303">
            <v>170460</v>
          </cell>
          <cell r="E3303">
            <v>163864</v>
          </cell>
          <cell r="F3303">
            <v>762369</v>
          </cell>
          <cell r="G3303">
            <v>396657</v>
          </cell>
          <cell r="H3303">
            <v>66283</v>
          </cell>
          <cell r="I3303">
            <v>69592</v>
          </cell>
          <cell r="J3303" t="b">
            <v>0</v>
          </cell>
        </row>
        <row r="3304">
          <cell r="A3304">
            <v>200205033</v>
          </cell>
          <cell r="B3304">
            <v>38687</v>
          </cell>
          <cell r="C3304">
            <v>128428</v>
          </cell>
          <cell r="D3304">
            <v>35401</v>
          </cell>
          <cell r="E3304">
            <v>93026</v>
          </cell>
          <cell r="F3304">
            <v>263847</v>
          </cell>
          <cell r="G3304">
            <v>15572</v>
          </cell>
          <cell r="H3304">
            <v>15003</v>
          </cell>
          <cell r="I3304">
            <v>14395</v>
          </cell>
          <cell r="J3304" t="b">
            <v>0</v>
          </cell>
        </row>
        <row r="3305">
          <cell r="A3305">
            <v>200205034</v>
          </cell>
          <cell r="B3305">
            <v>39783</v>
          </cell>
          <cell r="C3305">
            <v>51666</v>
          </cell>
          <cell r="D3305">
            <v>27923</v>
          </cell>
          <cell r="E3305">
            <v>23742</v>
          </cell>
          <cell r="F3305">
            <v>119306</v>
          </cell>
          <cell r="G3305">
            <v>17866</v>
          </cell>
          <cell r="H3305">
            <v>20073</v>
          </cell>
          <cell r="I3305">
            <v>19954</v>
          </cell>
          <cell r="J3305" t="b">
            <v>0</v>
          </cell>
        </row>
        <row r="3306">
          <cell r="A3306">
            <v>197912021</v>
          </cell>
          <cell r="B3306">
            <v>39845</v>
          </cell>
          <cell r="C3306">
            <v>2721617</v>
          </cell>
          <cell r="D3306">
            <v>1746563</v>
          </cell>
          <cell r="E3306">
            <v>975054</v>
          </cell>
          <cell r="F3306">
            <v>8909117</v>
          </cell>
          <cell r="G3306">
            <v>5754899</v>
          </cell>
          <cell r="H3306">
            <v>263771</v>
          </cell>
          <cell r="I3306">
            <v>277445</v>
          </cell>
          <cell r="J3306" t="b">
            <v>0</v>
          </cell>
        </row>
        <row r="3307">
          <cell r="A3307">
            <v>200202006</v>
          </cell>
          <cell r="B3307">
            <v>39783</v>
          </cell>
          <cell r="C3307">
            <v>2314508</v>
          </cell>
          <cell r="D3307">
            <v>2193478</v>
          </cell>
          <cell r="E3307">
            <v>121030</v>
          </cell>
          <cell r="F3307">
            <v>932970</v>
          </cell>
          <cell r="G3307">
            <v>775938</v>
          </cell>
          <cell r="H3307">
            <v>73892</v>
          </cell>
          <cell r="I3307">
            <v>17832</v>
          </cell>
          <cell r="J3307" t="b">
            <v>1</v>
          </cell>
        </row>
        <row r="3308">
          <cell r="A3308">
            <v>198103002</v>
          </cell>
          <cell r="B3308">
            <v>39417</v>
          </cell>
          <cell r="C3308">
            <v>13330787</v>
          </cell>
          <cell r="D3308">
            <v>5837449</v>
          </cell>
          <cell r="E3308">
            <v>7493338</v>
          </cell>
          <cell r="F3308">
            <v>17185250</v>
          </cell>
          <cell r="G3308">
            <v>1013354</v>
          </cell>
          <cell r="H3308">
            <v>1215578</v>
          </cell>
          <cell r="I3308">
            <v>1238864</v>
          </cell>
          <cell r="J3308" t="b">
            <v>0</v>
          </cell>
        </row>
        <row r="3309">
          <cell r="A3309">
            <v>198103002</v>
          </cell>
          <cell r="B3309">
            <v>39783</v>
          </cell>
          <cell r="C3309">
            <v>13297763</v>
          </cell>
          <cell r="D3309">
            <v>5444839</v>
          </cell>
          <cell r="E3309">
            <v>7852924</v>
          </cell>
          <cell r="F3309">
            <v>17091291</v>
          </cell>
          <cell r="G3309">
            <v>1244949</v>
          </cell>
          <cell r="H3309">
            <v>1000200</v>
          </cell>
          <cell r="I3309">
            <v>1084597</v>
          </cell>
          <cell r="J3309" t="b">
            <v>0</v>
          </cell>
        </row>
        <row r="3310">
          <cell r="A3310">
            <v>198504003</v>
          </cell>
          <cell r="B3310">
            <v>39783</v>
          </cell>
          <cell r="C3310">
            <v>1590429</v>
          </cell>
          <cell r="D3310">
            <v>440798</v>
          </cell>
          <cell r="E3310">
            <v>1149631</v>
          </cell>
          <cell r="F3310">
            <v>3168398</v>
          </cell>
          <cell r="G3310">
            <v>622375</v>
          </cell>
          <cell r="H3310">
            <v>75181</v>
          </cell>
          <cell r="I3310">
            <v>86700</v>
          </cell>
          <cell r="J3310" t="b">
            <v>0</v>
          </cell>
        </row>
        <row r="3311">
          <cell r="A3311">
            <v>199807002</v>
          </cell>
          <cell r="B3311">
            <v>39448</v>
          </cell>
          <cell r="C3311">
            <v>501679</v>
          </cell>
          <cell r="D3311">
            <v>371016</v>
          </cell>
          <cell r="E3311">
            <v>10000</v>
          </cell>
          <cell r="F3311">
            <v>475688</v>
          </cell>
          <cell r="G3311">
            <v>302395</v>
          </cell>
          <cell r="H3311">
            <v>21235</v>
          </cell>
          <cell r="I3311">
            <v>37877</v>
          </cell>
          <cell r="J3311" t="b">
            <v>0</v>
          </cell>
        </row>
        <row r="3312">
          <cell r="A3312">
            <v>199807002</v>
          </cell>
          <cell r="B3312">
            <v>39814</v>
          </cell>
          <cell r="C3312">
            <v>278138</v>
          </cell>
          <cell r="D3312">
            <v>140316</v>
          </cell>
          <cell r="E3312">
            <v>137822</v>
          </cell>
          <cell r="F3312">
            <v>494633</v>
          </cell>
          <cell r="G3312">
            <v>341417</v>
          </cell>
          <cell r="H3312">
            <v>1742</v>
          </cell>
          <cell r="I3312">
            <v>-747</v>
          </cell>
          <cell r="J3312" t="b">
            <v>0</v>
          </cell>
        </row>
        <row r="3313">
          <cell r="A3313">
            <v>200012001</v>
          </cell>
          <cell r="B3313">
            <v>39873</v>
          </cell>
          <cell r="C3313">
            <v>647099</v>
          </cell>
          <cell r="D3313">
            <v>446608</v>
          </cell>
          <cell r="E3313">
            <v>200490</v>
          </cell>
          <cell r="F3313">
            <v>891308</v>
          </cell>
          <cell r="G3313">
            <v>408473</v>
          </cell>
          <cell r="H3313">
            <v>47817</v>
          </cell>
          <cell r="I3313">
            <v>43452</v>
          </cell>
          <cell r="J3313" t="b">
            <v>0</v>
          </cell>
        </row>
        <row r="3314">
          <cell r="A3314">
            <v>197912098</v>
          </cell>
          <cell r="B3314">
            <v>39873</v>
          </cell>
          <cell r="C3314">
            <v>578915</v>
          </cell>
          <cell r="D3314">
            <v>293059</v>
          </cell>
          <cell r="E3314">
            <v>285856</v>
          </cell>
          <cell r="F3314">
            <v>2649388</v>
          </cell>
          <cell r="G3314">
            <v>1329091</v>
          </cell>
          <cell r="H3314">
            <v>83642</v>
          </cell>
          <cell r="I3314">
            <v>90569</v>
          </cell>
          <cell r="J3314" t="b">
            <v>0</v>
          </cell>
        </row>
        <row r="3315">
          <cell r="A3315">
            <v>200702003</v>
          </cell>
          <cell r="B3315">
            <v>39814</v>
          </cell>
          <cell r="C3315">
            <v>1869871</v>
          </cell>
          <cell r="D3315">
            <v>1075515</v>
          </cell>
          <cell r="E3315">
            <v>794355</v>
          </cell>
          <cell r="F3315">
            <v>12500871</v>
          </cell>
          <cell r="G3315">
            <v>134804</v>
          </cell>
          <cell r="H3315">
            <v>294713</v>
          </cell>
          <cell r="I3315">
            <v>536113</v>
          </cell>
          <cell r="J3315" t="b">
            <v>0</v>
          </cell>
        </row>
        <row r="3316">
          <cell r="A3316">
            <v>197912101</v>
          </cell>
          <cell r="B3316">
            <v>39814</v>
          </cell>
          <cell r="C3316">
            <v>32631069</v>
          </cell>
          <cell r="D3316">
            <v>23492780</v>
          </cell>
          <cell r="E3316">
            <v>9138288</v>
          </cell>
          <cell r="F3316">
            <v>5939490</v>
          </cell>
          <cell r="G3316">
            <v>730283</v>
          </cell>
          <cell r="H3316">
            <v>1089136</v>
          </cell>
          <cell r="I3316">
            <v>3006092</v>
          </cell>
          <cell r="J3316" t="b">
            <v>0</v>
          </cell>
        </row>
        <row r="3317">
          <cell r="A3317">
            <v>200303005</v>
          </cell>
          <cell r="B3317">
            <v>39783</v>
          </cell>
          <cell r="C3317">
            <v>202070</v>
          </cell>
          <cell r="D3317">
            <v>66969</v>
          </cell>
          <cell r="E3317">
            <v>135101</v>
          </cell>
          <cell r="F3317">
            <v>396187</v>
          </cell>
          <cell r="G3317">
            <v>68148</v>
          </cell>
          <cell r="H3317">
            <v>5451</v>
          </cell>
          <cell r="I3317">
            <v>7370</v>
          </cell>
          <cell r="J3317" t="b">
            <v>0</v>
          </cell>
        </row>
        <row r="3318">
          <cell r="A3318">
            <v>200611004</v>
          </cell>
          <cell r="B3318">
            <v>39845</v>
          </cell>
          <cell r="C3318">
            <v>409457</v>
          </cell>
          <cell r="D3318">
            <v>377092</v>
          </cell>
          <cell r="E3318">
            <v>32365</v>
          </cell>
          <cell r="F3318">
            <v>788639</v>
          </cell>
          <cell r="G3318">
            <v>102094</v>
          </cell>
          <cell r="H3318">
            <v>10334</v>
          </cell>
          <cell r="I3318">
            <v>4746</v>
          </cell>
          <cell r="J3318" t="b">
            <v>1</v>
          </cell>
        </row>
        <row r="3319">
          <cell r="A3319">
            <v>197912070</v>
          </cell>
          <cell r="B3319">
            <v>39873</v>
          </cell>
          <cell r="C3319">
            <v>6780392</v>
          </cell>
          <cell r="D3319">
            <v>2904680</v>
          </cell>
          <cell r="E3319">
            <v>3875712</v>
          </cell>
          <cell r="F3319">
            <v>10230702</v>
          </cell>
          <cell r="G3319">
            <v>6005621</v>
          </cell>
          <cell r="H3319">
            <v>500235</v>
          </cell>
          <cell r="I3319">
            <v>503636</v>
          </cell>
          <cell r="J3319" t="b">
            <v>0</v>
          </cell>
        </row>
        <row r="3320">
          <cell r="A3320">
            <v>199807001</v>
          </cell>
          <cell r="B3320">
            <v>39845</v>
          </cell>
          <cell r="C3320">
            <v>2848616</v>
          </cell>
          <cell r="D3320">
            <v>2513644</v>
          </cell>
          <cell r="E3320">
            <v>334972</v>
          </cell>
          <cell r="F3320">
            <v>4463503</v>
          </cell>
          <cell r="G3320">
            <v>4055295</v>
          </cell>
          <cell r="H3320">
            <v>148089</v>
          </cell>
          <cell r="I3320">
            <v>121421</v>
          </cell>
          <cell r="J3320" t="b">
            <v>0</v>
          </cell>
        </row>
        <row r="3321">
          <cell r="A3321">
            <v>198905003</v>
          </cell>
          <cell r="B3321">
            <v>39845</v>
          </cell>
          <cell r="C3321">
            <v>2232374</v>
          </cell>
          <cell r="D3321">
            <v>1927922</v>
          </cell>
          <cell r="E3321">
            <v>304452</v>
          </cell>
          <cell r="F3321">
            <v>2758698</v>
          </cell>
          <cell r="G3321">
            <v>194175</v>
          </cell>
          <cell r="H3321">
            <v>75098</v>
          </cell>
          <cell r="I3321">
            <v>72447</v>
          </cell>
          <cell r="J3321" t="b">
            <v>0</v>
          </cell>
        </row>
        <row r="3322">
          <cell r="A3322">
            <v>197912027</v>
          </cell>
          <cell r="B3322">
            <v>39873</v>
          </cell>
          <cell r="C3322">
            <v>81041</v>
          </cell>
          <cell r="D3322">
            <v>22563</v>
          </cell>
          <cell r="E3322">
            <v>58477</v>
          </cell>
          <cell r="F3322">
            <v>243943</v>
          </cell>
          <cell r="G3322">
            <v>82755</v>
          </cell>
          <cell r="H3322">
            <v>-4034</v>
          </cell>
          <cell r="I3322">
            <v>904</v>
          </cell>
          <cell r="J3322" t="b">
            <v>1</v>
          </cell>
        </row>
        <row r="3323">
          <cell r="A3323">
            <v>199911001</v>
          </cell>
          <cell r="B3323">
            <v>39783</v>
          </cell>
          <cell r="C3323">
            <v>536312</v>
          </cell>
          <cell r="D3323">
            <v>175535</v>
          </cell>
          <cell r="E3323">
            <v>360777</v>
          </cell>
          <cell r="F3323">
            <v>455426</v>
          </cell>
          <cell r="G3323">
            <v>348441</v>
          </cell>
          <cell r="H3323">
            <v>36158</v>
          </cell>
          <cell r="I3323">
            <v>34958</v>
          </cell>
          <cell r="J3323" t="b">
            <v>0</v>
          </cell>
        </row>
        <row r="3324">
          <cell r="A3324">
            <v>197912004</v>
          </cell>
          <cell r="B3324">
            <v>39873</v>
          </cell>
          <cell r="C3324">
            <v>826170</v>
          </cell>
          <cell r="D3324">
            <v>378848</v>
          </cell>
          <cell r="E3324">
            <v>447322</v>
          </cell>
          <cell r="F3324">
            <v>2149324</v>
          </cell>
          <cell r="G3324">
            <v>199561</v>
          </cell>
          <cell r="H3324">
            <v>135756</v>
          </cell>
          <cell r="I3324">
            <v>159710</v>
          </cell>
          <cell r="J3324" t="b">
            <v>0</v>
          </cell>
        </row>
        <row r="3325">
          <cell r="A3325">
            <v>200107002</v>
          </cell>
          <cell r="B3325">
            <v>39873</v>
          </cell>
          <cell r="C3325">
            <v>173793</v>
          </cell>
          <cell r="D3325">
            <v>83543</v>
          </cell>
          <cell r="E3325">
            <v>90250</v>
          </cell>
          <cell r="F3325">
            <v>775604</v>
          </cell>
          <cell r="G3325">
            <v>539505</v>
          </cell>
          <cell r="H3325">
            <v>64788</v>
          </cell>
          <cell r="I3325">
            <v>67468</v>
          </cell>
          <cell r="J3325" t="b">
            <v>0</v>
          </cell>
        </row>
        <row r="3326">
          <cell r="A3326">
            <v>199502001</v>
          </cell>
          <cell r="B3326">
            <v>39845</v>
          </cell>
          <cell r="C3326">
            <v>25098</v>
          </cell>
          <cell r="D3326">
            <v>13571</v>
          </cell>
          <cell r="E3326">
            <v>11521</v>
          </cell>
          <cell r="F3326">
            <v>56491</v>
          </cell>
          <cell r="G3326">
            <v>47867</v>
          </cell>
          <cell r="H3326">
            <v>-956</v>
          </cell>
          <cell r="I3326">
            <v>95</v>
          </cell>
          <cell r="J3326" t="b">
            <v>0</v>
          </cell>
        </row>
        <row r="3327">
          <cell r="A3327">
            <v>200007001</v>
          </cell>
          <cell r="B3327">
            <v>39873</v>
          </cell>
          <cell r="C3327">
            <v>222447</v>
          </cell>
          <cell r="D3327">
            <v>316648</v>
          </cell>
          <cell r="E3327">
            <v>222447</v>
          </cell>
          <cell r="F3327">
            <v>327289</v>
          </cell>
          <cell r="G3327">
            <v>175038</v>
          </cell>
          <cell r="H3327">
            <v>34324</v>
          </cell>
          <cell r="I3327">
            <v>34408</v>
          </cell>
          <cell r="J3327" t="b">
            <v>0</v>
          </cell>
        </row>
        <row r="3328">
          <cell r="A3328">
            <v>200202014</v>
          </cell>
          <cell r="B3328">
            <v>39845</v>
          </cell>
          <cell r="C3328">
            <v>899799</v>
          </cell>
          <cell r="D3328">
            <v>207547</v>
          </cell>
          <cell r="E3328">
            <v>692252</v>
          </cell>
          <cell r="F3328">
            <v>1541010</v>
          </cell>
          <cell r="G3328">
            <v>1433262</v>
          </cell>
          <cell r="H3328">
            <v>7294</v>
          </cell>
          <cell r="I3328">
            <v>50076</v>
          </cell>
          <cell r="J3328" t="b">
            <v>0</v>
          </cell>
        </row>
        <row r="3329">
          <cell r="A3329">
            <v>197912009</v>
          </cell>
          <cell r="B3329">
            <v>39845</v>
          </cell>
          <cell r="C3329">
            <v>685590</v>
          </cell>
          <cell r="D3329">
            <v>549413</v>
          </cell>
          <cell r="E3329">
            <v>136177</v>
          </cell>
          <cell r="F3329">
            <v>1744959</v>
          </cell>
          <cell r="G3329">
            <v>884343</v>
          </cell>
          <cell r="H3329">
            <v>34339</v>
          </cell>
          <cell r="I3329">
            <v>20754</v>
          </cell>
          <cell r="J3329" t="b">
            <v>0</v>
          </cell>
        </row>
        <row r="3330">
          <cell r="A3330">
            <v>197912031</v>
          </cell>
          <cell r="B3330">
            <v>39783</v>
          </cell>
          <cell r="C3330">
            <v>4321342</v>
          </cell>
          <cell r="D3330">
            <v>2070443</v>
          </cell>
          <cell r="E3330">
            <v>2250899</v>
          </cell>
          <cell r="F3330">
            <v>1497387</v>
          </cell>
          <cell r="G3330">
            <v>982011</v>
          </cell>
          <cell r="H3330">
            <v>175935</v>
          </cell>
          <cell r="I3330">
            <v>150305</v>
          </cell>
          <cell r="J3330" t="b">
            <v>0</v>
          </cell>
        </row>
        <row r="3331">
          <cell r="A3331">
            <v>199202002</v>
          </cell>
          <cell r="B3331">
            <v>39873</v>
          </cell>
          <cell r="C3331">
            <v>2520240</v>
          </cell>
          <cell r="D3331">
            <v>1488130</v>
          </cell>
          <cell r="E3331">
            <v>1032110</v>
          </cell>
          <cell r="F3331">
            <v>10952493</v>
          </cell>
          <cell r="G3331">
            <v>2418138</v>
          </cell>
          <cell r="H3331">
            <v>213213</v>
          </cell>
          <cell r="I3331">
            <v>262892</v>
          </cell>
          <cell r="J3331" t="b">
            <v>0</v>
          </cell>
        </row>
        <row r="3332">
          <cell r="A3332">
            <v>200205043</v>
          </cell>
          <cell r="B3332">
            <v>39873</v>
          </cell>
          <cell r="C3332">
            <v>247050</v>
          </cell>
          <cell r="D3332">
            <v>239500</v>
          </cell>
          <cell r="E3332">
            <v>7561</v>
          </cell>
          <cell r="F3332">
            <v>769424</v>
          </cell>
          <cell r="G3332">
            <v>327244</v>
          </cell>
          <cell r="H3332">
            <v>-7784</v>
          </cell>
          <cell r="I3332">
            <v>-8601</v>
          </cell>
          <cell r="J3332" t="b">
            <v>0</v>
          </cell>
        </row>
        <row r="3333">
          <cell r="A3333">
            <v>198802001</v>
          </cell>
          <cell r="B3333">
            <v>39845</v>
          </cell>
          <cell r="C3333">
            <v>746339</v>
          </cell>
          <cell r="D3333">
            <v>414377</v>
          </cell>
          <cell r="E3333">
            <v>331962</v>
          </cell>
          <cell r="F3333">
            <v>505793</v>
          </cell>
          <cell r="G3333">
            <v>33991</v>
          </cell>
          <cell r="H3333">
            <v>72229</v>
          </cell>
          <cell r="I3333">
            <v>68635</v>
          </cell>
          <cell r="J3333" t="b">
            <v>0</v>
          </cell>
        </row>
        <row r="3334">
          <cell r="A3334">
            <v>198003001</v>
          </cell>
          <cell r="B3334">
            <v>39873</v>
          </cell>
          <cell r="C3334">
            <v>19031934</v>
          </cell>
          <cell r="D3334">
            <v>8858305</v>
          </cell>
          <cell r="E3334">
            <v>10173628</v>
          </cell>
          <cell r="F3334">
            <v>31071991</v>
          </cell>
          <cell r="G3334">
            <v>29969150</v>
          </cell>
          <cell r="H3334">
            <v>2392446</v>
          </cell>
          <cell r="I3334">
            <v>2126854</v>
          </cell>
          <cell r="J3334" t="b">
            <v>0</v>
          </cell>
        </row>
        <row r="3335">
          <cell r="A3335">
            <v>197912052</v>
          </cell>
          <cell r="B3335">
            <v>39873</v>
          </cell>
          <cell r="C3335">
            <v>16752349</v>
          </cell>
          <cell r="D3335">
            <v>7389557</v>
          </cell>
          <cell r="E3335">
            <v>9362791</v>
          </cell>
          <cell r="F3335">
            <v>55429937</v>
          </cell>
          <cell r="G3335">
            <v>29597330</v>
          </cell>
          <cell r="H3335">
            <v>6098656</v>
          </cell>
          <cell r="I3335">
            <v>6191937</v>
          </cell>
          <cell r="J3335" t="b">
            <v>0</v>
          </cell>
        </row>
        <row r="3336">
          <cell r="A3336">
            <v>198303001</v>
          </cell>
          <cell r="B3336">
            <v>39845</v>
          </cell>
          <cell r="C3336">
            <v>887736</v>
          </cell>
          <cell r="D3336">
            <v>482041</v>
          </cell>
          <cell r="E3336">
            <v>405694</v>
          </cell>
          <cell r="F3336">
            <v>3374499</v>
          </cell>
          <cell r="G3336">
            <v>563915</v>
          </cell>
          <cell r="H3336">
            <v>86806</v>
          </cell>
          <cell r="I3336">
            <v>87770</v>
          </cell>
          <cell r="J3336" t="b">
            <v>0</v>
          </cell>
        </row>
        <row r="3337">
          <cell r="A3337">
            <v>199802004</v>
          </cell>
          <cell r="B3337">
            <v>39873</v>
          </cell>
          <cell r="C3337">
            <v>2857762</v>
          </cell>
          <cell r="D3337">
            <v>1833998</v>
          </cell>
          <cell r="E3337">
            <v>1023764</v>
          </cell>
          <cell r="F3337">
            <v>932676</v>
          </cell>
          <cell r="G3337">
            <v>42301</v>
          </cell>
          <cell r="H3337">
            <v>68467</v>
          </cell>
          <cell r="I3337">
            <v>47147</v>
          </cell>
          <cell r="J3337" t="b">
            <v>0</v>
          </cell>
        </row>
        <row r="3338">
          <cell r="A3338">
            <v>199311001</v>
          </cell>
          <cell r="B3338">
            <v>39873</v>
          </cell>
          <cell r="C3338">
            <v>2638189</v>
          </cell>
          <cell r="D3338">
            <v>1015248</v>
          </cell>
          <cell r="E3338">
            <v>1622941</v>
          </cell>
          <cell r="F3338">
            <v>5596437</v>
          </cell>
          <cell r="G3338">
            <v>2284406</v>
          </cell>
          <cell r="H3338">
            <v>533787</v>
          </cell>
          <cell r="I3338">
            <v>548881</v>
          </cell>
          <cell r="J3338" t="b">
            <v>0</v>
          </cell>
        </row>
        <row r="3339">
          <cell r="A3339">
            <v>197912069</v>
          </cell>
          <cell r="B3339">
            <v>39873</v>
          </cell>
          <cell r="C3339">
            <v>7609129</v>
          </cell>
          <cell r="D3339">
            <v>4249944</v>
          </cell>
          <cell r="E3339">
            <v>3359184</v>
          </cell>
          <cell r="F3339">
            <v>33156254</v>
          </cell>
          <cell r="G3339">
            <v>22067622</v>
          </cell>
          <cell r="H3339">
            <v>1613293</v>
          </cell>
          <cell r="I3339">
            <v>1624105</v>
          </cell>
          <cell r="J3339" t="b">
            <v>0</v>
          </cell>
        </row>
        <row r="3340">
          <cell r="A3340">
            <v>198002002</v>
          </cell>
          <cell r="B3340">
            <v>39873</v>
          </cell>
          <cell r="C3340">
            <v>5498655</v>
          </cell>
          <cell r="D3340">
            <v>4459778</v>
          </cell>
          <cell r="E3340">
            <v>1038877</v>
          </cell>
          <cell r="F3340">
            <v>15452341</v>
          </cell>
          <cell r="G3340">
            <v>10725496</v>
          </cell>
          <cell r="H3340">
            <v>1365863</v>
          </cell>
          <cell r="I3340">
            <v>1420562</v>
          </cell>
          <cell r="J3340" t="b">
            <v>0</v>
          </cell>
        </row>
        <row r="3341">
          <cell r="A3341">
            <v>197912035</v>
          </cell>
          <cell r="B3341">
            <v>39873</v>
          </cell>
          <cell r="C3341">
            <v>2491038</v>
          </cell>
          <cell r="D3341">
            <v>1989280</v>
          </cell>
          <cell r="E3341">
            <v>501758</v>
          </cell>
          <cell r="F3341">
            <v>3477847</v>
          </cell>
          <cell r="G3341">
            <v>967139</v>
          </cell>
          <cell r="H3341">
            <v>179250</v>
          </cell>
          <cell r="I3341">
            <v>185595</v>
          </cell>
          <cell r="J3341" t="b">
            <v>0</v>
          </cell>
        </row>
        <row r="3342">
          <cell r="A3342">
            <v>199606001</v>
          </cell>
          <cell r="B3342">
            <v>39873</v>
          </cell>
          <cell r="C3342">
            <v>4627301</v>
          </cell>
          <cell r="D3342">
            <v>3105556</v>
          </cell>
          <cell r="E3342">
            <v>1521745</v>
          </cell>
          <cell r="F3342">
            <v>12547415</v>
          </cell>
          <cell r="G3342">
            <v>7233613</v>
          </cell>
          <cell r="H3342">
            <v>925582</v>
          </cell>
          <cell r="I3342">
            <v>999780</v>
          </cell>
          <cell r="J3342" t="b">
            <v>0</v>
          </cell>
        </row>
        <row r="3343">
          <cell r="A3343">
            <v>200205005</v>
          </cell>
          <cell r="B3343">
            <v>39873</v>
          </cell>
          <cell r="C3343">
            <v>1959868</v>
          </cell>
          <cell r="D3343">
            <v>225604</v>
          </cell>
          <cell r="E3343">
            <v>1734264</v>
          </cell>
          <cell r="F3343">
            <v>1093558</v>
          </cell>
          <cell r="G3343">
            <v>880045</v>
          </cell>
          <cell r="H3343">
            <v>363466</v>
          </cell>
          <cell r="I3343">
            <v>376423</v>
          </cell>
          <cell r="J3343" t="b">
            <v>0</v>
          </cell>
        </row>
        <row r="3344">
          <cell r="A3344">
            <v>198904003</v>
          </cell>
          <cell r="B3344">
            <v>39873</v>
          </cell>
          <cell r="C3344">
            <v>3443071</v>
          </cell>
          <cell r="D3344">
            <v>1311643</v>
          </cell>
          <cell r="E3344">
            <v>2131428</v>
          </cell>
          <cell r="F3344">
            <v>4643866</v>
          </cell>
          <cell r="G3344">
            <v>2587720</v>
          </cell>
          <cell r="H3344">
            <v>293436</v>
          </cell>
          <cell r="I3344">
            <v>292774</v>
          </cell>
          <cell r="J3344" t="b">
            <v>0</v>
          </cell>
        </row>
        <row r="3345">
          <cell r="A3345">
            <v>200205018</v>
          </cell>
          <cell r="B3345">
            <v>38777</v>
          </cell>
          <cell r="C3345">
            <v>29682</v>
          </cell>
          <cell r="D3345">
            <v>17800</v>
          </cell>
          <cell r="E3345">
            <v>11882</v>
          </cell>
          <cell r="F3345">
            <v>135251</v>
          </cell>
          <cell r="G3345">
            <v>134234</v>
          </cell>
          <cell r="H3345">
            <v>1</v>
          </cell>
          <cell r="I3345">
            <v>152</v>
          </cell>
          <cell r="J3345" t="b">
            <v>1</v>
          </cell>
        </row>
        <row r="3346">
          <cell r="A3346">
            <v>200806001</v>
          </cell>
          <cell r="B3346">
            <v>40179</v>
          </cell>
          <cell r="C3346">
            <v>3142872</v>
          </cell>
          <cell r="D3346">
            <v>898497</v>
          </cell>
          <cell r="E3346">
            <v>2244374</v>
          </cell>
          <cell r="F3346">
            <v>12201769</v>
          </cell>
          <cell r="G3346">
            <v>744318</v>
          </cell>
          <cell r="H3346">
            <v>692177</v>
          </cell>
          <cell r="I3346">
            <v>694685</v>
          </cell>
          <cell r="J3346" t="b">
            <v>0</v>
          </cell>
        </row>
        <row r="3347">
          <cell r="A3347">
            <v>198504003</v>
          </cell>
          <cell r="B3347">
            <v>40148</v>
          </cell>
          <cell r="C3347">
            <v>1639195</v>
          </cell>
          <cell r="D3347">
            <v>458625</v>
          </cell>
          <cell r="E3347">
            <v>1180569</v>
          </cell>
          <cell r="F3347">
            <v>2965390</v>
          </cell>
          <cell r="G3347">
            <v>641091</v>
          </cell>
          <cell r="H3347">
            <v>57117</v>
          </cell>
          <cell r="I3347">
            <v>67550</v>
          </cell>
          <cell r="J3347" t="b">
            <v>0</v>
          </cell>
        </row>
        <row r="3348">
          <cell r="A3348">
            <v>197912081</v>
          </cell>
          <cell r="B3348">
            <v>40238</v>
          </cell>
          <cell r="C3348">
            <v>7747623</v>
          </cell>
          <cell r="D3348">
            <v>6318915</v>
          </cell>
          <cell r="E3348">
            <v>1428708</v>
          </cell>
          <cell r="F3348">
            <v>18916883</v>
          </cell>
          <cell r="G3348">
            <v>550266</v>
          </cell>
          <cell r="H3348">
            <v>168479</v>
          </cell>
          <cell r="I3348">
            <v>265155</v>
          </cell>
          <cell r="J3348" t="b">
            <v>0</v>
          </cell>
        </row>
        <row r="3349">
          <cell r="A3349">
            <v>198706001</v>
          </cell>
          <cell r="B3349">
            <v>40238</v>
          </cell>
          <cell r="C3349">
            <v>910923</v>
          </cell>
          <cell r="D3349">
            <v>447150</v>
          </cell>
          <cell r="E3349">
            <v>463773</v>
          </cell>
          <cell r="F3349">
            <v>2548742</v>
          </cell>
          <cell r="G3349">
            <v>1609927</v>
          </cell>
          <cell r="H3349">
            <v>59425</v>
          </cell>
          <cell r="I3349">
            <v>65694</v>
          </cell>
          <cell r="J3349" t="b">
            <v>0</v>
          </cell>
        </row>
        <row r="3350">
          <cell r="A3350">
            <v>197912061</v>
          </cell>
          <cell r="B3350">
            <v>40299</v>
          </cell>
          <cell r="C3350">
            <v>1931713</v>
          </cell>
          <cell r="D3350">
            <v>416991</v>
          </cell>
          <cell r="E3350">
            <v>1514722</v>
          </cell>
          <cell r="F3350">
            <v>4789982</v>
          </cell>
          <cell r="G3350">
            <v>1051277</v>
          </cell>
          <cell r="H3350">
            <v>136718</v>
          </cell>
          <cell r="I3350">
            <v>152322</v>
          </cell>
          <cell r="J3350" t="b">
            <v>0</v>
          </cell>
        </row>
        <row r="3351">
          <cell r="A3351">
            <v>199402001</v>
          </cell>
          <cell r="B3351">
            <v>40238</v>
          </cell>
          <cell r="C3351">
            <v>4108797</v>
          </cell>
          <cell r="D3351">
            <v>3617811</v>
          </cell>
          <cell r="E3351">
            <v>490986</v>
          </cell>
          <cell r="F3351">
            <v>7040296</v>
          </cell>
          <cell r="G3351">
            <v>4533176</v>
          </cell>
          <cell r="H3351">
            <v>259146</v>
          </cell>
          <cell r="I3351">
            <v>223741</v>
          </cell>
          <cell r="J3351" t="b">
            <v>0</v>
          </cell>
        </row>
        <row r="3352">
          <cell r="A3352">
            <v>200209005</v>
          </cell>
          <cell r="B3352">
            <v>40238</v>
          </cell>
          <cell r="C3352">
            <v>706040</v>
          </cell>
          <cell r="D3352">
            <v>602333</v>
          </cell>
          <cell r="E3352">
            <v>103707</v>
          </cell>
          <cell r="F3352">
            <v>1232181</v>
          </cell>
          <cell r="G3352">
            <v>287248</v>
          </cell>
          <cell r="H3352">
            <v>43885</v>
          </cell>
          <cell r="I3352">
            <v>34366</v>
          </cell>
          <cell r="J3352" t="b">
            <v>0</v>
          </cell>
        </row>
        <row r="3353">
          <cell r="A3353">
            <v>200205030</v>
          </cell>
          <cell r="B3353">
            <v>40238</v>
          </cell>
          <cell r="C3353">
            <v>574411</v>
          </cell>
          <cell r="D3353">
            <v>320182</v>
          </cell>
          <cell r="E3353">
            <v>254229</v>
          </cell>
          <cell r="F3353">
            <v>607337</v>
          </cell>
          <cell r="G3353">
            <v>409044</v>
          </cell>
          <cell r="H3353">
            <v>27542</v>
          </cell>
          <cell r="I3353">
            <v>34165</v>
          </cell>
          <cell r="J3353" t="b">
            <v>0</v>
          </cell>
        </row>
        <row r="3354">
          <cell r="A3354">
            <v>200206010</v>
          </cell>
          <cell r="B3354">
            <v>40238</v>
          </cell>
          <cell r="C3354">
            <v>905010</v>
          </cell>
          <cell r="D3354">
            <v>273720</v>
          </cell>
          <cell r="E3354">
            <v>631290</v>
          </cell>
          <cell r="F3354">
            <v>1685619</v>
          </cell>
          <cell r="G3354">
            <v>68196</v>
          </cell>
          <cell r="H3354">
            <v>30009</v>
          </cell>
          <cell r="I3354">
            <v>30990</v>
          </cell>
          <cell r="J3354" t="b">
            <v>0</v>
          </cell>
        </row>
        <row r="3355">
          <cell r="A3355">
            <v>198905006</v>
          </cell>
          <cell r="B3355">
            <v>40238</v>
          </cell>
          <cell r="C3355">
            <v>71094</v>
          </cell>
          <cell r="D3355">
            <v>34518</v>
          </cell>
          <cell r="E3355">
            <v>36576</v>
          </cell>
          <cell r="F3355">
            <v>250347</v>
          </cell>
          <cell r="G3355">
            <v>177636</v>
          </cell>
          <cell r="H3355">
            <v>3212</v>
          </cell>
          <cell r="I3355">
            <v>3591</v>
          </cell>
          <cell r="J3355" t="b">
            <v>0</v>
          </cell>
        </row>
        <row r="3356">
          <cell r="A3356">
            <v>200303003</v>
          </cell>
          <cell r="B3356">
            <v>40238</v>
          </cell>
          <cell r="C3356">
            <v>8829972</v>
          </cell>
          <cell r="D3356">
            <v>7305126</v>
          </cell>
          <cell r="E3356">
            <v>1524845</v>
          </cell>
          <cell r="F3356">
            <v>13650853</v>
          </cell>
          <cell r="G3356">
            <v>773014</v>
          </cell>
          <cell r="H3356">
            <v>280573</v>
          </cell>
          <cell r="I3356">
            <v>304305</v>
          </cell>
          <cell r="J3356" t="b">
            <v>0</v>
          </cell>
        </row>
        <row r="3357">
          <cell r="A3357">
            <v>200902001</v>
          </cell>
          <cell r="B3357">
            <v>39873</v>
          </cell>
          <cell r="C3357">
            <v>531178</v>
          </cell>
          <cell r="D3357">
            <v>474820</v>
          </cell>
          <cell r="E3357">
            <v>56357</v>
          </cell>
          <cell r="F3357">
            <v>448913</v>
          </cell>
          <cell r="G3357">
            <v>24564</v>
          </cell>
          <cell r="H3357">
            <v>6712</v>
          </cell>
          <cell r="I3357">
            <v>7795</v>
          </cell>
          <cell r="J3357" t="b">
            <v>1</v>
          </cell>
        </row>
        <row r="3358">
          <cell r="A3358">
            <v>200902001</v>
          </cell>
          <cell r="B3358">
            <v>40238</v>
          </cell>
          <cell r="C3358">
            <v>511367</v>
          </cell>
          <cell r="D3358">
            <v>452577</v>
          </cell>
          <cell r="E3358">
            <v>58789</v>
          </cell>
          <cell r="F3358">
            <v>438492</v>
          </cell>
          <cell r="G3358">
            <v>32211</v>
          </cell>
          <cell r="H3358">
            <v>1263</v>
          </cell>
          <cell r="I3358">
            <v>2418</v>
          </cell>
          <cell r="J3358" t="b">
            <v>1</v>
          </cell>
        </row>
        <row r="3359">
          <cell r="A3359">
            <v>200809002</v>
          </cell>
          <cell r="B3359">
            <v>40238</v>
          </cell>
          <cell r="C3359">
            <v>556444</v>
          </cell>
          <cell r="D3359">
            <v>72963</v>
          </cell>
          <cell r="E3359">
            <v>483481</v>
          </cell>
          <cell r="F3359">
            <v>758696</v>
          </cell>
          <cell r="G3359">
            <v>131639</v>
          </cell>
          <cell r="H3359">
            <v>17197</v>
          </cell>
          <cell r="I3359">
            <v>23764</v>
          </cell>
          <cell r="J3359" t="b">
            <v>0</v>
          </cell>
        </row>
        <row r="3360">
          <cell r="A3360">
            <v>198302003</v>
          </cell>
          <cell r="B3360">
            <v>40299</v>
          </cell>
          <cell r="C3360">
            <v>256411</v>
          </cell>
          <cell r="D3360">
            <v>228114</v>
          </cell>
          <cell r="E3360">
            <v>28297</v>
          </cell>
          <cell r="F3360">
            <v>686963</v>
          </cell>
          <cell r="G3360">
            <v>35326</v>
          </cell>
          <cell r="H3360">
            <v>1061</v>
          </cell>
          <cell r="I3360">
            <v>330</v>
          </cell>
          <cell r="J3360" t="b">
            <v>0</v>
          </cell>
        </row>
        <row r="3361">
          <cell r="A3361">
            <v>200205045</v>
          </cell>
          <cell r="B3361">
            <v>40238</v>
          </cell>
          <cell r="C3361">
            <v>395077</v>
          </cell>
          <cell r="D3361">
            <v>139256</v>
          </cell>
          <cell r="E3361">
            <v>255821</v>
          </cell>
          <cell r="F3361">
            <v>267917</v>
          </cell>
          <cell r="G3361">
            <v>241393</v>
          </cell>
          <cell r="H3361">
            <v>21562</v>
          </cell>
          <cell r="I3361">
            <v>18342</v>
          </cell>
          <cell r="J3361" t="b">
            <v>0</v>
          </cell>
        </row>
        <row r="3362">
          <cell r="A3362">
            <v>199106001</v>
          </cell>
          <cell r="B3362">
            <v>39873</v>
          </cell>
          <cell r="C3362">
            <v>2188767</v>
          </cell>
          <cell r="D3362">
            <v>841692</v>
          </cell>
          <cell r="E3362">
            <v>1347075</v>
          </cell>
          <cell r="F3362">
            <v>10884460</v>
          </cell>
          <cell r="G3362">
            <v>6184</v>
          </cell>
          <cell r="H3362">
            <v>99922</v>
          </cell>
          <cell r="I3362">
            <v>108837</v>
          </cell>
          <cell r="J3362" t="b">
            <v>0</v>
          </cell>
        </row>
        <row r="3363">
          <cell r="A3363">
            <v>199106001</v>
          </cell>
          <cell r="B3363">
            <v>40238</v>
          </cell>
          <cell r="C3363">
            <v>2239655</v>
          </cell>
          <cell r="D3363">
            <v>838847</v>
          </cell>
          <cell r="E3363">
            <v>1400808</v>
          </cell>
          <cell r="F3363">
            <v>11561120</v>
          </cell>
          <cell r="G3363">
            <v>7327</v>
          </cell>
          <cell r="H3363">
            <v>196235</v>
          </cell>
          <cell r="I3363">
            <v>206668</v>
          </cell>
          <cell r="J3363" t="b">
            <v>0</v>
          </cell>
        </row>
        <row r="3364">
          <cell r="A3364">
            <v>200110001</v>
          </cell>
          <cell r="B3364">
            <v>40238</v>
          </cell>
          <cell r="C3364">
            <v>188394</v>
          </cell>
          <cell r="D3364">
            <v>81927</v>
          </cell>
          <cell r="E3364">
            <v>106467</v>
          </cell>
          <cell r="F3364">
            <v>711637</v>
          </cell>
          <cell r="G3364">
            <v>524628</v>
          </cell>
          <cell r="H3364">
            <v>51993</v>
          </cell>
          <cell r="I3364">
            <v>52198</v>
          </cell>
          <cell r="J3364" t="b">
            <v>0</v>
          </cell>
        </row>
        <row r="3365">
          <cell r="A3365">
            <v>198411001</v>
          </cell>
          <cell r="B3365">
            <v>40238</v>
          </cell>
          <cell r="C3365">
            <v>9193765</v>
          </cell>
          <cell r="D3365">
            <v>4220245</v>
          </cell>
          <cell r="E3365">
            <v>4973519</v>
          </cell>
          <cell r="F3365">
            <v>14862150</v>
          </cell>
          <cell r="G3365">
            <v>13485206</v>
          </cell>
          <cell r="H3365">
            <v>1718603</v>
          </cell>
          <cell r="I3365">
            <v>2029231</v>
          </cell>
          <cell r="J3365" t="b">
            <v>0</v>
          </cell>
        </row>
        <row r="3366">
          <cell r="A3366">
            <v>197912058</v>
          </cell>
          <cell r="B3366">
            <v>40238</v>
          </cell>
          <cell r="C3366">
            <v>583300</v>
          </cell>
          <cell r="D3366">
            <v>188863</v>
          </cell>
          <cell r="E3366">
            <v>394436</v>
          </cell>
          <cell r="F3366">
            <v>1020115</v>
          </cell>
          <cell r="G3366">
            <v>1020115</v>
          </cell>
          <cell r="H3366">
            <v>41547</v>
          </cell>
          <cell r="I3366">
            <v>42361</v>
          </cell>
          <cell r="J3366" t="b">
            <v>0</v>
          </cell>
        </row>
        <row r="3367">
          <cell r="A3367">
            <v>198412002</v>
          </cell>
          <cell r="B3367">
            <v>40238</v>
          </cell>
          <cell r="C3367">
            <v>194597</v>
          </cell>
          <cell r="D3367">
            <v>170460</v>
          </cell>
          <cell r="E3367">
            <v>24137</v>
          </cell>
          <cell r="F3367">
            <v>704340</v>
          </cell>
          <cell r="G3367">
            <v>147007</v>
          </cell>
          <cell r="H3367">
            <v>17248</v>
          </cell>
          <cell r="I3367">
            <v>14381</v>
          </cell>
          <cell r="J3367" t="b">
            <v>0</v>
          </cell>
        </row>
        <row r="3368">
          <cell r="A3368">
            <v>200007002</v>
          </cell>
          <cell r="B3368">
            <v>40238</v>
          </cell>
          <cell r="C3368">
            <v>2954925</v>
          </cell>
          <cell r="D3368">
            <v>1975832</v>
          </cell>
          <cell r="E3368">
            <v>979092</v>
          </cell>
          <cell r="F3368">
            <v>3078337</v>
          </cell>
          <cell r="G3368">
            <v>418942</v>
          </cell>
          <cell r="H3368">
            <v>157705</v>
          </cell>
          <cell r="I3368">
            <v>155573</v>
          </cell>
          <cell r="J3368" t="b">
            <v>0</v>
          </cell>
        </row>
        <row r="3369">
          <cell r="A3369">
            <v>200303008</v>
          </cell>
          <cell r="B3369">
            <v>40238</v>
          </cell>
          <cell r="C3369">
            <v>469963</v>
          </cell>
          <cell r="D3369">
            <v>351995</v>
          </cell>
          <cell r="E3369">
            <v>117967</v>
          </cell>
          <cell r="F3369">
            <v>1728259</v>
          </cell>
          <cell r="G3369">
            <v>252862</v>
          </cell>
          <cell r="H3369">
            <v>16940</v>
          </cell>
          <cell r="I3369">
            <v>17153</v>
          </cell>
          <cell r="J3369" t="b">
            <v>0</v>
          </cell>
        </row>
        <row r="3370">
          <cell r="A3370">
            <v>199604001</v>
          </cell>
          <cell r="B3370">
            <v>39873</v>
          </cell>
          <cell r="C3370">
            <v>4929465</v>
          </cell>
          <cell r="D3370">
            <v>4875705</v>
          </cell>
          <cell r="E3370">
            <v>53759</v>
          </cell>
          <cell r="F3370">
            <v>10292511</v>
          </cell>
          <cell r="G3370">
            <v>99625</v>
          </cell>
          <cell r="H3370">
            <v>721573</v>
          </cell>
          <cell r="I3370">
            <v>732577</v>
          </cell>
          <cell r="J3370" t="b">
            <v>0</v>
          </cell>
        </row>
        <row r="3371">
          <cell r="A3371">
            <v>199604001</v>
          </cell>
          <cell r="B3371">
            <v>40238</v>
          </cell>
          <cell r="C3371">
            <v>3670593</v>
          </cell>
          <cell r="D3371">
            <v>3019645</v>
          </cell>
          <cell r="E3371">
            <v>650948</v>
          </cell>
          <cell r="F3371">
            <v>12397993</v>
          </cell>
          <cell r="G3371">
            <v>415894</v>
          </cell>
          <cell r="H3371">
            <v>1190830</v>
          </cell>
          <cell r="I3371">
            <v>1145689</v>
          </cell>
          <cell r="J3371" t="b">
            <v>0</v>
          </cell>
        </row>
        <row r="3372">
          <cell r="A3372">
            <v>200205014</v>
          </cell>
          <cell r="B3372">
            <v>40238</v>
          </cell>
          <cell r="C3372">
            <v>1649239</v>
          </cell>
          <cell r="D3372">
            <v>1612880</v>
          </cell>
          <cell r="E3372">
            <v>36359</v>
          </cell>
          <cell r="F3372">
            <v>1877186</v>
          </cell>
          <cell r="G3372">
            <v>296093</v>
          </cell>
          <cell r="H3372">
            <v>78294</v>
          </cell>
          <cell r="I3372">
            <v>55302</v>
          </cell>
          <cell r="J3372" t="b">
            <v>0</v>
          </cell>
        </row>
        <row r="3373">
          <cell r="A3373">
            <v>198402001</v>
          </cell>
          <cell r="B3373">
            <v>40238</v>
          </cell>
          <cell r="C3373">
            <v>10498496</v>
          </cell>
          <cell r="D3373">
            <v>4517359</v>
          </cell>
          <cell r="E3373">
            <v>198000</v>
          </cell>
          <cell r="F3373">
            <v>29968976</v>
          </cell>
          <cell r="G3373">
            <v>270636</v>
          </cell>
          <cell r="H3373">
            <v>30204</v>
          </cell>
          <cell r="I3373">
            <v>19602</v>
          </cell>
          <cell r="J3373" t="b">
            <v>0</v>
          </cell>
        </row>
        <row r="3374">
          <cell r="A3374">
            <v>197912044</v>
          </cell>
          <cell r="B3374">
            <v>40238</v>
          </cell>
          <cell r="C3374">
            <v>224692</v>
          </cell>
          <cell r="D3374">
            <v>156774</v>
          </cell>
          <cell r="E3374">
            <v>67918</v>
          </cell>
          <cell r="F3374">
            <v>737347</v>
          </cell>
          <cell r="G3374">
            <v>172145</v>
          </cell>
          <cell r="H3374">
            <v>7955</v>
          </cell>
          <cell r="I3374">
            <v>11947</v>
          </cell>
          <cell r="J3374" t="b">
            <v>0</v>
          </cell>
        </row>
        <row r="3375">
          <cell r="A3375">
            <v>200209003</v>
          </cell>
          <cell r="B3375">
            <v>40238</v>
          </cell>
          <cell r="C3375">
            <v>1692471</v>
          </cell>
          <cell r="D3375">
            <v>1702449</v>
          </cell>
          <cell r="E3375">
            <v>10000</v>
          </cell>
          <cell r="F3375">
            <v>711077</v>
          </cell>
          <cell r="G3375">
            <v>491192</v>
          </cell>
          <cell r="H3375">
            <v>68257</v>
          </cell>
          <cell r="I3375">
            <v>21751</v>
          </cell>
          <cell r="J3375" t="b">
            <v>1</v>
          </cell>
        </row>
        <row r="3376">
          <cell r="A3376">
            <v>200205042</v>
          </cell>
          <cell r="B3376">
            <v>40238</v>
          </cell>
          <cell r="C3376">
            <v>6486994</v>
          </cell>
          <cell r="D3376">
            <v>5392637</v>
          </cell>
          <cell r="E3376">
            <v>1094357</v>
          </cell>
          <cell r="F3376">
            <v>16386650</v>
          </cell>
          <cell r="G3376">
            <v>12763</v>
          </cell>
          <cell r="H3376">
            <v>851989</v>
          </cell>
          <cell r="I3376">
            <v>875074</v>
          </cell>
          <cell r="J3376" t="b">
            <v>0</v>
          </cell>
        </row>
        <row r="3377">
          <cell r="A3377">
            <v>199802001</v>
          </cell>
          <cell r="B3377">
            <v>40238</v>
          </cell>
          <cell r="C3377">
            <v>46708679</v>
          </cell>
          <cell r="D3377">
            <v>36674032</v>
          </cell>
          <cell r="E3377">
            <v>10034647</v>
          </cell>
          <cell r="F3377">
            <v>1105570</v>
          </cell>
          <cell r="G3377">
            <v>343112</v>
          </cell>
          <cell r="H3377">
            <v>2717343</v>
          </cell>
          <cell r="I3377">
            <v>2563201</v>
          </cell>
          <cell r="J3377" t="b">
            <v>0</v>
          </cell>
        </row>
        <row r="3378">
          <cell r="A3378">
            <v>198504002</v>
          </cell>
          <cell r="B3378">
            <v>39873</v>
          </cell>
          <cell r="C3378">
            <v>29752583</v>
          </cell>
          <cell r="D3378">
            <v>8176799</v>
          </cell>
          <cell r="E3378">
            <v>21575783</v>
          </cell>
          <cell r="F3378">
            <v>4979226</v>
          </cell>
          <cell r="H3378">
            <v>1108519</v>
          </cell>
          <cell r="I3378">
            <v>1795852</v>
          </cell>
          <cell r="J3378" t="b">
            <v>0</v>
          </cell>
        </row>
        <row r="3379">
          <cell r="A3379">
            <v>198504002</v>
          </cell>
          <cell r="B3379">
            <v>40238</v>
          </cell>
          <cell r="C3379">
            <v>30347917</v>
          </cell>
          <cell r="D3379">
            <v>8061772</v>
          </cell>
          <cell r="E3379">
            <v>22383605</v>
          </cell>
          <cell r="F3379">
            <v>4828771</v>
          </cell>
          <cell r="H3379">
            <v>893700</v>
          </cell>
          <cell r="I3379">
            <v>1219199</v>
          </cell>
          <cell r="J3379" t="b">
            <v>0</v>
          </cell>
        </row>
        <row r="3380">
          <cell r="A3380">
            <v>199707002</v>
          </cell>
          <cell r="B3380">
            <v>40238</v>
          </cell>
          <cell r="C3380">
            <v>95647</v>
          </cell>
          <cell r="D3380">
            <v>37799</v>
          </cell>
          <cell r="E3380">
            <v>10000</v>
          </cell>
          <cell r="F3380">
            <v>441855</v>
          </cell>
          <cell r="G3380">
            <v>441855</v>
          </cell>
          <cell r="H3380">
            <v>2109</v>
          </cell>
          <cell r="I3380">
            <v>2089</v>
          </cell>
          <cell r="J3380" t="b">
            <v>0</v>
          </cell>
        </row>
        <row r="3381">
          <cell r="A3381">
            <v>200205038</v>
          </cell>
          <cell r="B3381">
            <v>39873</v>
          </cell>
          <cell r="C3381">
            <v>8216305</v>
          </cell>
          <cell r="D3381">
            <v>6917847</v>
          </cell>
          <cell r="E3381">
            <v>1298458</v>
          </cell>
          <cell r="F3381">
            <v>2395416</v>
          </cell>
          <cell r="G3381">
            <v>66248</v>
          </cell>
          <cell r="H3381">
            <v>592585</v>
          </cell>
          <cell r="I3381">
            <v>434866</v>
          </cell>
          <cell r="J3381" t="b">
            <v>0</v>
          </cell>
        </row>
        <row r="3382">
          <cell r="A3382">
            <v>200205038</v>
          </cell>
          <cell r="B3382">
            <v>40238</v>
          </cell>
          <cell r="C3382">
            <v>8568985</v>
          </cell>
          <cell r="D3382">
            <v>6992155</v>
          </cell>
          <cell r="E3382">
            <v>1576830</v>
          </cell>
          <cell r="F3382">
            <v>2294209</v>
          </cell>
          <cell r="G3382">
            <v>66429</v>
          </cell>
          <cell r="H3382">
            <v>503747</v>
          </cell>
          <cell r="I3382">
            <v>381317</v>
          </cell>
          <cell r="J3382" t="b">
            <v>0</v>
          </cell>
        </row>
        <row r="3383">
          <cell r="A3383">
            <v>200202011</v>
          </cell>
          <cell r="B3383">
            <v>40238</v>
          </cell>
          <cell r="C3383">
            <v>3302652</v>
          </cell>
          <cell r="D3383">
            <v>1704375</v>
          </cell>
          <cell r="E3383">
            <v>1598277</v>
          </cell>
          <cell r="F3383">
            <v>3615550</v>
          </cell>
          <cell r="G3383">
            <v>1798549</v>
          </cell>
          <cell r="H3383">
            <v>182422</v>
          </cell>
          <cell r="I3383">
            <v>198764</v>
          </cell>
          <cell r="J3383" t="b">
            <v>0</v>
          </cell>
        </row>
        <row r="3384">
          <cell r="A3384">
            <v>200109002</v>
          </cell>
          <cell r="B3384">
            <v>40603</v>
          </cell>
          <cell r="C3384">
            <v>574308</v>
          </cell>
          <cell r="D3384">
            <v>393954</v>
          </cell>
          <cell r="E3384">
            <v>180353</v>
          </cell>
          <cell r="F3384">
            <v>2133324</v>
          </cell>
          <cell r="G3384">
            <v>896677</v>
          </cell>
          <cell r="H3384">
            <v>253830</v>
          </cell>
          <cell r="I3384">
            <v>255525</v>
          </cell>
          <cell r="J3384" t="b">
            <v>0</v>
          </cell>
        </row>
        <row r="3385">
          <cell r="A3385">
            <v>198509003</v>
          </cell>
          <cell r="B3385">
            <v>40238</v>
          </cell>
          <cell r="C3385">
            <v>1032257</v>
          </cell>
          <cell r="D3385">
            <v>910485</v>
          </cell>
          <cell r="E3385">
            <v>121772</v>
          </cell>
          <cell r="F3385">
            <v>785982</v>
          </cell>
          <cell r="G3385">
            <v>785982</v>
          </cell>
          <cell r="H3385">
            <v>24741</v>
          </cell>
          <cell r="I3385">
            <v>13967</v>
          </cell>
          <cell r="J3385" t="b">
            <v>0</v>
          </cell>
        </row>
        <row r="3386">
          <cell r="A3386">
            <v>198407001</v>
          </cell>
          <cell r="B3386">
            <v>40238</v>
          </cell>
          <cell r="C3386">
            <v>1372165</v>
          </cell>
          <cell r="D3386">
            <v>1097247</v>
          </cell>
          <cell r="E3386">
            <v>274917</v>
          </cell>
          <cell r="F3386">
            <v>988078</v>
          </cell>
          <cell r="G3386">
            <v>905458</v>
          </cell>
          <cell r="H3386">
            <v>41368</v>
          </cell>
          <cell r="I3386">
            <v>26452</v>
          </cell>
          <cell r="J3386" t="b">
            <v>0</v>
          </cell>
        </row>
        <row r="3387">
          <cell r="A3387">
            <v>199810001</v>
          </cell>
          <cell r="B3387">
            <v>40238</v>
          </cell>
          <cell r="C3387">
            <v>5112047</v>
          </cell>
          <cell r="D3387">
            <v>4621255</v>
          </cell>
          <cell r="E3387">
            <v>490791</v>
          </cell>
          <cell r="F3387">
            <v>5582154</v>
          </cell>
          <cell r="G3387">
            <v>138465</v>
          </cell>
          <cell r="H3387">
            <v>4718</v>
          </cell>
          <cell r="I3387">
            <v>-58519</v>
          </cell>
          <cell r="J3387" t="b">
            <v>0</v>
          </cell>
        </row>
        <row r="3388">
          <cell r="A3388">
            <v>198502002</v>
          </cell>
          <cell r="B3388">
            <v>39873</v>
          </cell>
          <cell r="C3388">
            <v>1658859</v>
          </cell>
          <cell r="D3388">
            <v>665381</v>
          </cell>
          <cell r="E3388">
            <v>993477</v>
          </cell>
          <cell r="F3388">
            <v>4187078</v>
          </cell>
          <cell r="G3388">
            <v>377291</v>
          </cell>
          <cell r="H3388">
            <v>15631</v>
          </cell>
          <cell r="I3388">
            <v>31119</v>
          </cell>
          <cell r="J3388" t="b">
            <v>0</v>
          </cell>
        </row>
        <row r="3389">
          <cell r="A3389">
            <v>198502002</v>
          </cell>
          <cell r="B3389">
            <v>40238</v>
          </cell>
          <cell r="C3389">
            <v>1584094</v>
          </cell>
          <cell r="D3389">
            <v>577738</v>
          </cell>
          <cell r="E3389">
            <v>1006355</v>
          </cell>
          <cell r="F3389">
            <v>3986835</v>
          </cell>
          <cell r="G3389">
            <v>346787</v>
          </cell>
          <cell r="H3389">
            <v>27481</v>
          </cell>
          <cell r="I3389">
            <v>35378</v>
          </cell>
          <cell r="J3389" t="b">
            <v>0</v>
          </cell>
        </row>
        <row r="3390">
          <cell r="A3390">
            <v>198810001</v>
          </cell>
          <cell r="B3390">
            <v>40238</v>
          </cell>
          <cell r="C3390">
            <v>30386265</v>
          </cell>
          <cell r="D3390">
            <v>25114544</v>
          </cell>
          <cell r="E3390">
            <v>5271721</v>
          </cell>
          <cell r="F3390">
            <v>26069208</v>
          </cell>
          <cell r="G3390">
            <v>56210</v>
          </cell>
          <cell r="H3390">
            <v>1020802</v>
          </cell>
          <cell r="I3390">
            <v>894235</v>
          </cell>
          <cell r="J3390" t="b">
            <v>0</v>
          </cell>
        </row>
        <row r="3391">
          <cell r="A3391">
            <v>197912010</v>
          </cell>
          <cell r="B3391">
            <v>40238</v>
          </cell>
          <cell r="C3391">
            <v>3286318</v>
          </cell>
          <cell r="D3391">
            <v>382584</v>
          </cell>
          <cell r="E3391">
            <v>2903734</v>
          </cell>
          <cell r="F3391">
            <v>4169466</v>
          </cell>
          <cell r="G3391">
            <v>101080</v>
          </cell>
          <cell r="H3391">
            <v>115444</v>
          </cell>
          <cell r="I3391">
            <v>217667</v>
          </cell>
          <cell r="J3391" t="b">
            <v>0</v>
          </cell>
        </row>
        <row r="3392">
          <cell r="A3392">
            <v>199411002</v>
          </cell>
          <cell r="B3392">
            <v>40238</v>
          </cell>
          <cell r="C3392">
            <v>1945914</v>
          </cell>
          <cell r="D3392">
            <v>1012234</v>
          </cell>
          <cell r="E3392">
            <v>933680</v>
          </cell>
          <cell r="F3392">
            <v>3670759</v>
          </cell>
          <cell r="G3392">
            <v>177585</v>
          </cell>
          <cell r="H3392">
            <v>83904</v>
          </cell>
          <cell r="I3392">
            <v>96372</v>
          </cell>
          <cell r="J3392" t="b">
            <v>0</v>
          </cell>
        </row>
        <row r="3393">
          <cell r="A3393">
            <v>198509004</v>
          </cell>
          <cell r="B3393">
            <v>40238</v>
          </cell>
          <cell r="C3393">
            <v>9161713</v>
          </cell>
          <cell r="D3393">
            <v>4460054</v>
          </cell>
          <cell r="E3393">
            <v>4701658</v>
          </cell>
          <cell r="F3393">
            <v>14782376</v>
          </cell>
          <cell r="G3393">
            <v>1280234</v>
          </cell>
          <cell r="H3393">
            <v>455703</v>
          </cell>
          <cell r="I3393">
            <v>490121</v>
          </cell>
          <cell r="J3393" t="b">
            <v>0</v>
          </cell>
        </row>
        <row r="3394">
          <cell r="A3394">
            <v>200206008</v>
          </cell>
          <cell r="B3394">
            <v>39264</v>
          </cell>
          <cell r="C3394">
            <v>2586912</v>
          </cell>
          <cell r="D3394">
            <v>2093127</v>
          </cell>
          <cell r="E3394">
            <v>493784</v>
          </cell>
          <cell r="F3394">
            <v>3311121</v>
          </cell>
          <cell r="H3394">
            <v>188287</v>
          </cell>
          <cell r="I3394">
            <v>146566</v>
          </cell>
          <cell r="J3394" t="b">
            <v>1</v>
          </cell>
        </row>
        <row r="3395">
          <cell r="A3395">
            <v>200206008</v>
          </cell>
          <cell r="B3395">
            <v>39630</v>
          </cell>
          <cell r="C3395">
            <v>2832807</v>
          </cell>
          <cell r="D3395">
            <v>2302843</v>
          </cell>
          <cell r="E3395">
            <v>529963</v>
          </cell>
          <cell r="F3395">
            <v>2881482</v>
          </cell>
          <cell r="H3395">
            <v>82383</v>
          </cell>
          <cell r="I3395">
            <v>102102</v>
          </cell>
          <cell r="J3395" t="b">
            <v>1</v>
          </cell>
        </row>
        <row r="3396">
          <cell r="A3396">
            <v>200206008</v>
          </cell>
          <cell r="B3396">
            <v>39995</v>
          </cell>
          <cell r="C3396">
            <v>2442497</v>
          </cell>
          <cell r="D3396">
            <v>1969328</v>
          </cell>
          <cell r="E3396">
            <v>473168</v>
          </cell>
          <cell r="F3396">
            <v>3362615</v>
          </cell>
          <cell r="H3396">
            <v>12916</v>
          </cell>
          <cell r="I3396">
            <v>41038</v>
          </cell>
          <cell r="J3396" t="b">
            <v>1</v>
          </cell>
        </row>
        <row r="3397">
          <cell r="A3397">
            <v>200111001</v>
          </cell>
          <cell r="B3397">
            <v>40238</v>
          </cell>
          <cell r="C3397">
            <v>74846</v>
          </cell>
          <cell r="D3397">
            <v>33948</v>
          </cell>
          <cell r="E3397">
            <v>40897</v>
          </cell>
          <cell r="F3397">
            <v>269710</v>
          </cell>
          <cell r="G3397">
            <v>254578</v>
          </cell>
          <cell r="H3397">
            <v>12171</v>
          </cell>
          <cell r="I3397">
            <v>12164</v>
          </cell>
          <cell r="J3397" t="b">
            <v>0</v>
          </cell>
        </row>
        <row r="3398">
          <cell r="A3398">
            <v>200205020</v>
          </cell>
          <cell r="B3398">
            <v>40238</v>
          </cell>
          <cell r="C3398">
            <v>144765</v>
          </cell>
          <cell r="D3398">
            <v>54281</v>
          </cell>
          <cell r="E3398">
            <v>90484</v>
          </cell>
          <cell r="F3398">
            <v>344531</v>
          </cell>
          <cell r="G3398">
            <v>32104</v>
          </cell>
          <cell r="H3398">
            <v>-8653</v>
          </cell>
          <cell r="I3398">
            <v>1154</v>
          </cell>
          <cell r="J3398" t="b">
            <v>0</v>
          </cell>
        </row>
        <row r="3399">
          <cell r="A3399">
            <v>200205009</v>
          </cell>
          <cell r="B3399">
            <v>39142</v>
          </cell>
          <cell r="C3399">
            <v>35592180</v>
          </cell>
          <cell r="D3399">
            <v>35052799</v>
          </cell>
          <cell r="E3399">
            <v>539381</v>
          </cell>
          <cell r="F3399">
            <v>3835740</v>
          </cell>
          <cell r="G3399">
            <v>30047</v>
          </cell>
          <cell r="H3399">
            <v>507331</v>
          </cell>
          <cell r="I3399">
            <v>422208</v>
          </cell>
          <cell r="J3399" t="b">
            <v>0</v>
          </cell>
        </row>
        <row r="3400">
          <cell r="A3400">
            <v>200205009</v>
          </cell>
          <cell r="B3400">
            <v>39508</v>
          </cell>
          <cell r="C3400">
            <v>34935806</v>
          </cell>
          <cell r="D3400">
            <v>34205578</v>
          </cell>
          <cell r="E3400">
            <v>730227</v>
          </cell>
          <cell r="F3400">
            <v>3840651</v>
          </cell>
          <cell r="G3400">
            <v>29294</v>
          </cell>
          <cell r="H3400">
            <v>478647</v>
          </cell>
          <cell r="I3400">
            <v>470053</v>
          </cell>
          <cell r="J3400" t="b">
            <v>0</v>
          </cell>
        </row>
        <row r="3401">
          <cell r="A3401">
            <v>200205009</v>
          </cell>
          <cell r="B3401">
            <v>39873</v>
          </cell>
          <cell r="C3401">
            <v>33875675</v>
          </cell>
          <cell r="D3401">
            <v>32966402</v>
          </cell>
          <cell r="E3401">
            <v>909273</v>
          </cell>
          <cell r="F3401">
            <v>4037499</v>
          </cell>
          <cell r="G3401">
            <v>29099</v>
          </cell>
          <cell r="H3401">
            <v>491758</v>
          </cell>
          <cell r="I3401">
            <v>440900</v>
          </cell>
          <cell r="J3401" t="b">
            <v>0</v>
          </cell>
        </row>
        <row r="3402">
          <cell r="A3402">
            <v>200205009</v>
          </cell>
          <cell r="B3402">
            <v>40238</v>
          </cell>
          <cell r="C3402">
            <v>32871867</v>
          </cell>
          <cell r="D3402">
            <v>31759287</v>
          </cell>
          <cell r="E3402">
            <v>1112580</v>
          </cell>
          <cell r="F3402">
            <v>4143548</v>
          </cell>
          <cell r="G3402">
            <v>29099</v>
          </cell>
          <cell r="H3402">
            <v>500245</v>
          </cell>
          <cell r="I3402">
            <v>482477</v>
          </cell>
          <cell r="J3402" t="b">
            <v>0</v>
          </cell>
        </row>
        <row r="3403">
          <cell r="A3403">
            <v>198502001</v>
          </cell>
          <cell r="B3403">
            <v>40238</v>
          </cell>
          <cell r="C3403">
            <v>367718</v>
          </cell>
          <cell r="D3403">
            <v>14620</v>
          </cell>
          <cell r="E3403">
            <v>353098</v>
          </cell>
          <cell r="F3403">
            <v>137291</v>
          </cell>
          <cell r="G3403">
            <v>129550</v>
          </cell>
          <cell r="H3403">
            <v>19048</v>
          </cell>
          <cell r="I3403">
            <v>25958</v>
          </cell>
          <cell r="J3403" t="b">
            <v>0</v>
          </cell>
        </row>
        <row r="3404">
          <cell r="A3404">
            <v>200304002</v>
          </cell>
          <cell r="B3404">
            <v>40238</v>
          </cell>
          <cell r="C3404">
            <v>621440</v>
          </cell>
          <cell r="D3404">
            <v>375389</v>
          </cell>
          <cell r="E3404">
            <v>246550</v>
          </cell>
          <cell r="F3404">
            <v>1375631</v>
          </cell>
          <cell r="G3404">
            <v>92730</v>
          </cell>
          <cell r="H3404">
            <v>29389</v>
          </cell>
          <cell r="I3404">
            <v>22608</v>
          </cell>
          <cell r="J3404" t="b">
            <v>0</v>
          </cell>
        </row>
        <row r="3405">
          <cell r="A3405">
            <v>200811001</v>
          </cell>
          <cell r="B3405">
            <v>40238</v>
          </cell>
          <cell r="C3405">
            <v>1078718</v>
          </cell>
          <cell r="D3405">
            <v>703736</v>
          </cell>
          <cell r="E3405">
            <v>374981</v>
          </cell>
          <cell r="F3405">
            <v>1843029</v>
          </cell>
          <cell r="G3405">
            <v>859952</v>
          </cell>
          <cell r="H3405">
            <v>9769</v>
          </cell>
          <cell r="I3405">
            <v>10956</v>
          </cell>
          <cell r="J3405" t="b">
            <v>0</v>
          </cell>
        </row>
        <row r="3406">
          <cell r="A3406">
            <v>197912069</v>
          </cell>
          <cell r="B3406">
            <v>40238</v>
          </cell>
          <cell r="C3406">
            <v>7804941</v>
          </cell>
          <cell r="D3406">
            <v>3527524</v>
          </cell>
          <cell r="E3406">
            <v>4277417</v>
          </cell>
          <cell r="F3406">
            <v>31613757</v>
          </cell>
          <cell r="G3406">
            <v>23225080</v>
          </cell>
          <cell r="H3406">
            <v>1534570</v>
          </cell>
          <cell r="I3406">
            <v>1548519</v>
          </cell>
          <cell r="J3406" t="b">
            <v>0</v>
          </cell>
        </row>
        <row r="3407">
          <cell r="A3407">
            <v>200112001</v>
          </cell>
          <cell r="B3407">
            <v>40238</v>
          </cell>
          <cell r="C3407">
            <v>1162878</v>
          </cell>
          <cell r="D3407">
            <v>582682</v>
          </cell>
          <cell r="E3407">
            <v>52500</v>
          </cell>
          <cell r="F3407">
            <v>3042782</v>
          </cell>
          <cell r="G3407">
            <v>97379</v>
          </cell>
          <cell r="H3407">
            <v>90968</v>
          </cell>
          <cell r="I3407">
            <v>94165</v>
          </cell>
          <cell r="J3407" t="b">
            <v>0</v>
          </cell>
        </row>
        <row r="3408">
          <cell r="A3408">
            <v>200202008</v>
          </cell>
          <cell r="B3408">
            <v>39508</v>
          </cell>
          <cell r="C3408">
            <v>481299</v>
          </cell>
          <cell r="D3408">
            <v>291027</v>
          </cell>
          <cell r="E3408">
            <v>190272</v>
          </cell>
          <cell r="F3408">
            <v>816946</v>
          </cell>
          <cell r="G3408">
            <v>260804</v>
          </cell>
          <cell r="H3408">
            <v>43691</v>
          </cell>
          <cell r="I3408">
            <v>43827</v>
          </cell>
          <cell r="J3408" t="b">
            <v>0</v>
          </cell>
        </row>
        <row r="3409">
          <cell r="A3409">
            <v>200202008</v>
          </cell>
          <cell r="B3409">
            <v>39873</v>
          </cell>
          <cell r="C3409">
            <v>570412</v>
          </cell>
          <cell r="D3409">
            <v>360576</v>
          </cell>
          <cell r="E3409">
            <v>209836</v>
          </cell>
          <cell r="F3409">
            <v>925146</v>
          </cell>
          <cell r="G3409">
            <v>285712</v>
          </cell>
          <cell r="H3409">
            <v>53913</v>
          </cell>
          <cell r="I3409">
            <v>54053</v>
          </cell>
          <cell r="J3409" t="b">
            <v>0</v>
          </cell>
        </row>
        <row r="3410">
          <cell r="A3410">
            <v>200202008</v>
          </cell>
          <cell r="B3410">
            <v>40238</v>
          </cell>
          <cell r="C3410">
            <v>480007</v>
          </cell>
          <cell r="D3410">
            <v>332218</v>
          </cell>
          <cell r="E3410">
            <v>147789</v>
          </cell>
          <cell r="F3410">
            <v>932477</v>
          </cell>
          <cell r="G3410">
            <v>338225</v>
          </cell>
          <cell r="H3410">
            <v>55483</v>
          </cell>
          <cell r="I3410">
            <v>56221</v>
          </cell>
          <cell r="J3410" t="b">
            <v>0</v>
          </cell>
        </row>
        <row r="3411">
          <cell r="A3411">
            <v>197912026</v>
          </cell>
          <cell r="B3411">
            <v>40238</v>
          </cell>
          <cell r="C3411">
            <v>131871</v>
          </cell>
          <cell r="D3411">
            <v>90925</v>
          </cell>
          <cell r="E3411">
            <v>40946</v>
          </cell>
          <cell r="F3411">
            <v>470249</v>
          </cell>
          <cell r="G3411">
            <v>170200</v>
          </cell>
          <cell r="H3411">
            <v>1849</v>
          </cell>
          <cell r="I3411">
            <v>1622</v>
          </cell>
          <cell r="J3411" t="b">
            <v>0</v>
          </cell>
        </row>
        <row r="3412">
          <cell r="A3412">
            <v>199307001</v>
          </cell>
          <cell r="B3412">
            <v>40238</v>
          </cell>
          <cell r="C3412">
            <v>9496869</v>
          </cell>
          <cell r="D3412">
            <v>4639855</v>
          </cell>
          <cell r="E3412">
            <v>4857014</v>
          </cell>
          <cell r="F3412">
            <v>2965949</v>
          </cell>
          <cell r="G3412">
            <v>2293557</v>
          </cell>
          <cell r="H3412">
            <v>168805</v>
          </cell>
          <cell r="I3412">
            <v>494992</v>
          </cell>
          <cell r="J3412" t="b">
            <v>0</v>
          </cell>
        </row>
        <row r="3413">
          <cell r="A3413">
            <v>200309002</v>
          </cell>
          <cell r="B3413">
            <v>40238</v>
          </cell>
          <cell r="C3413">
            <v>909578</v>
          </cell>
          <cell r="D3413">
            <v>597284</v>
          </cell>
          <cell r="E3413">
            <v>312293</v>
          </cell>
          <cell r="F3413">
            <v>4316478</v>
          </cell>
          <cell r="G3413">
            <v>2251015</v>
          </cell>
          <cell r="H3413">
            <v>50544</v>
          </cell>
          <cell r="I3413">
            <v>53912</v>
          </cell>
          <cell r="J3413" t="b">
            <v>0</v>
          </cell>
        </row>
        <row r="3414">
          <cell r="A3414">
            <v>198904003</v>
          </cell>
          <cell r="B3414">
            <v>40238</v>
          </cell>
          <cell r="C3414">
            <v>3490024</v>
          </cell>
          <cell r="D3414">
            <v>1233822</v>
          </cell>
          <cell r="E3414">
            <v>2256202</v>
          </cell>
          <cell r="F3414">
            <v>4861911</v>
          </cell>
          <cell r="G3414">
            <v>2643382</v>
          </cell>
          <cell r="H3414">
            <v>302356</v>
          </cell>
          <cell r="I3414">
            <v>305043</v>
          </cell>
          <cell r="J3414" t="b">
            <v>0</v>
          </cell>
        </row>
        <row r="3415">
          <cell r="A3415">
            <v>197912084</v>
          </cell>
          <cell r="B3415">
            <v>40269</v>
          </cell>
          <cell r="C3415">
            <v>435539</v>
          </cell>
          <cell r="D3415">
            <v>165949</v>
          </cell>
          <cell r="E3415">
            <v>269590</v>
          </cell>
          <cell r="F3415">
            <v>1108013</v>
          </cell>
          <cell r="G3415">
            <v>1035607</v>
          </cell>
          <cell r="H3415">
            <v>46437</v>
          </cell>
          <cell r="I3415">
            <v>47448</v>
          </cell>
          <cell r="J3415" t="b">
            <v>0</v>
          </cell>
        </row>
        <row r="3416">
          <cell r="A3416">
            <v>200109003</v>
          </cell>
          <cell r="B3416">
            <v>40238</v>
          </cell>
          <cell r="C3416">
            <v>73038926</v>
          </cell>
          <cell r="D3416">
            <v>33968397</v>
          </cell>
          <cell r="E3416">
            <v>39070528</v>
          </cell>
          <cell r="F3416">
            <v>144063264</v>
          </cell>
          <cell r="G3416">
            <v>6211892</v>
          </cell>
          <cell r="H3416">
            <v>1060017</v>
          </cell>
          <cell r="I3416">
            <v>1421000</v>
          </cell>
          <cell r="J3416" t="b">
            <v>0</v>
          </cell>
        </row>
        <row r="3417">
          <cell r="A3417">
            <v>198807001</v>
          </cell>
          <cell r="B3417">
            <v>40238</v>
          </cell>
          <cell r="C3417">
            <v>10640801</v>
          </cell>
          <cell r="D3417">
            <v>6248553</v>
          </cell>
          <cell r="E3417">
            <v>4392248</v>
          </cell>
          <cell r="F3417">
            <v>35037803</v>
          </cell>
          <cell r="G3417">
            <v>941710</v>
          </cell>
          <cell r="H3417">
            <v>1422288</v>
          </cell>
          <cell r="I3417">
            <v>1428899</v>
          </cell>
          <cell r="J3417" t="b">
            <v>0</v>
          </cell>
        </row>
        <row r="3418">
          <cell r="A3418">
            <v>197912053</v>
          </cell>
          <cell r="B3418">
            <v>40238</v>
          </cell>
          <cell r="C3418">
            <v>433633</v>
          </cell>
          <cell r="D3418">
            <v>155133</v>
          </cell>
          <cell r="E3418">
            <v>278500</v>
          </cell>
          <cell r="F3418">
            <v>813776</v>
          </cell>
          <cell r="G3418">
            <v>456874</v>
          </cell>
          <cell r="H3418">
            <v>81263</v>
          </cell>
          <cell r="I3418">
            <v>81230</v>
          </cell>
          <cell r="J3418" t="b">
            <v>0</v>
          </cell>
        </row>
        <row r="3419">
          <cell r="A3419">
            <v>198307003</v>
          </cell>
          <cell r="B3419">
            <v>40179</v>
          </cell>
          <cell r="C3419">
            <v>33060</v>
          </cell>
          <cell r="D3419">
            <v>12325</v>
          </cell>
          <cell r="E3419">
            <v>20735</v>
          </cell>
          <cell r="F3419">
            <v>192547</v>
          </cell>
          <cell r="G3419">
            <v>27191</v>
          </cell>
          <cell r="H3419">
            <v>590</v>
          </cell>
          <cell r="I3419">
            <v>464</v>
          </cell>
          <cell r="J3419" t="b">
            <v>0</v>
          </cell>
        </row>
        <row r="3420">
          <cell r="A3420">
            <v>199611002</v>
          </cell>
          <cell r="B3420">
            <v>40238</v>
          </cell>
          <cell r="C3420">
            <v>2284029</v>
          </cell>
          <cell r="D3420">
            <v>379462</v>
          </cell>
          <cell r="E3420">
            <v>1904567</v>
          </cell>
          <cell r="F3420">
            <v>4272766</v>
          </cell>
          <cell r="G3420">
            <v>2701665</v>
          </cell>
          <cell r="H3420">
            <v>281130</v>
          </cell>
          <cell r="I3420">
            <v>284580</v>
          </cell>
          <cell r="J3420" t="b">
            <v>0</v>
          </cell>
        </row>
        <row r="3421">
          <cell r="A3421">
            <v>200203009</v>
          </cell>
          <cell r="B3421">
            <v>39508</v>
          </cell>
          <cell r="C3421">
            <v>234665</v>
          </cell>
          <cell r="D3421">
            <v>55205</v>
          </cell>
          <cell r="E3421">
            <v>179460</v>
          </cell>
          <cell r="F3421">
            <v>377678</v>
          </cell>
          <cell r="G3421">
            <v>352667</v>
          </cell>
          <cell r="H3421">
            <v>47386</v>
          </cell>
          <cell r="I3421">
            <v>48384</v>
          </cell>
          <cell r="J3421" t="b">
            <v>0</v>
          </cell>
        </row>
        <row r="3422">
          <cell r="A3422">
            <v>200203009</v>
          </cell>
          <cell r="B3422">
            <v>39873</v>
          </cell>
          <cell r="C3422">
            <v>277816</v>
          </cell>
          <cell r="D3422">
            <v>61337</v>
          </cell>
          <cell r="E3422">
            <v>216479</v>
          </cell>
          <cell r="F3422">
            <v>391307</v>
          </cell>
          <cell r="G3422">
            <v>367570</v>
          </cell>
          <cell r="H3422">
            <v>58406</v>
          </cell>
          <cell r="I3422">
            <v>58137</v>
          </cell>
          <cell r="J3422" t="b">
            <v>0</v>
          </cell>
        </row>
        <row r="3423">
          <cell r="A3423">
            <v>200203009</v>
          </cell>
          <cell r="B3423">
            <v>40238</v>
          </cell>
          <cell r="C3423">
            <v>455861</v>
          </cell>
          <cell r="D3423">
            <v>217051</v>
          </cell>
          <cell r="E3423">
            <v>238810</v>
          </cell>
          <cell r="F3423">
            <v>381724</v>
          </cell>
          <cell r="G3423">
            <v>356585</v>
          </cell>
          <cell r="H3423">
            <v>41771</v>
          </cell>
          <cell r="I3423">
            <v>40279</v>
          </cell>
          <cell r="J3423" t="b">
            <v>0</v>
          </cell>
        </row>
        <row r="3424">
          <cell r="A3424">
            <v>198303002</v>
          </cell>
          <cell r="B3424">
            <v>40299</v>
          </cell>
          <cell r="C3424">
            <v>306214</v>
          </cell>
          <cell r="D3424">
            <v>7042</v>
          </cell>
          <cell r="E3424">
            <v>299171</v>
          </cell>
          <cell r="F3424">
            <v>461029</v>
          </cell>
          <cell r="G3424">
            <v>461029</v>
          </cell>
          <cell r="H3424">
            <v>5471</v>
          </cell>
          <cell r="I3424">
            <v>7170</v>
          </cell>
          <cell r="J3424" t="b">
            <v>0</v>
          </cell>
        </row>
        <row r="3425">
          <cell r="A3425">
            <v>197912025</v>
          </cell>
          <cell r="B3425">
            <v>40238</v>
          </cell>
          <cell r="C3425">
            <v>218525</v>
          </cell>
          <cell r="D3425">
            <v>181824</v>
          </cell>
          <cell r="E3425">
            <v>36701</v>
          </cell>
          <cell r="F3425">
            <v>954133</v>
          </cell>
          <cell r="G3425">
            <v>575614</v>
          </cell>
          <cell r="H3425">
            <v>2407</v>
          </cell>
          <cell r="I3425">
            <v>2056</v>
          </cell>
          <cell r="J3425" t="b">
            <v>0</v>
          </cell>
        </row>
        <row r="3426">
          <cell r="A3426">
            <v>199109001</v>
          </cell>
          <cell r="B3426">
            <v>40238</v>
          </cell>
          <cell r="C3426">
            <v>2970122</v>
          </cell>
          <cell r="D3426">
            <v>2776844</v>
          </cell>
          <cell r="E3426">
            <v>193277</v>
          </cell>
          <cell r="F3426">
            <v>2266363</v>
          </cell>
          <cell r="G3426">
            <v>1542234</v>
          </cell>
          <cell r="H3426">
            <v>57453</v>
          </cell>
          <cell r="I3426">
            <v>34749</v>
          </cell>
          <cell r="J3426" t="b">
            <v>0</v>
          </cell>
        </row>
        <row r="3427">
          <cell r="A3427">
            <v>197912024</v>
          </cell>
          <cell r="B3427">
            <v>39873</v>
          </cell>
          <cell r="C3427">
            <v>253990</v>
          </cell>
          <cell r="D3427">
            <v>131738</v>
          </cell>
          <cell r="E3427">
            <v>122252</v>
          </cell>
          <cell r="F3427">
            <v>446979</v>
          </cell>
          <cell r="G3427">
            <v>3920</v>
          </cell>
          <cell r="H3427">
            <v>11148</v>
          </cell>
          <cell r="I3427">
            <v>12108</v>
          </cell>
          <cell r="J3427" t="b">
            <v>0</v>
          </cell>
        </row>
        <row r="3428">
          <cell r="A3428">
            <v>197912024</v>
          </cell>
          <cell r="B3428">
            <v>40238</v>
          </cell>
          <cell r="C3428">
            <v>249828</v>
          </cell>
          <cell r="D3428">
            <v>114033</v>
          </cell>
          <cell r="E3428">
            <v>135794</v>
          </cell>
          <cell r="F3428">
            <v>461947</v>
          </cell>
          <cell r="G3428">
            <v>13257</v>
          </cell>
          <cell r="H3428">
            <v>24724</v>
          </cell>
          <cell r="I3428">
            <v>29549</v>
          </cell>
          <cell r="J3428" t="b">
            <v>0</v>
          </cell>
        </row>
        <row r="3429">
          <cell r="A3429">
            <v>197912102</v>
          </cell>
          <cell r="B3429">
            <v>40238</v>
          </cell>
          <cell r="C3429">
            <v>1957300</v>
          </cell>
          <cell r="D3429">
            <v>1631166</v>
          </cell>
          <cell r="E3429">
            <v>326134</v>
          </cell>
          <cell r="F3429">
            <v>1753618</v>
          </cell>
          <cell r="G3429">
            <v>1168055</v>
          </cell>
          <cell r="H3429">
            <v>76306</v>
          </cell>
          <cell r="I3429">
            <v>52679</v>
          </cell>
          <cell r="J3429" t="b">
            <v>0</v>
          </cell>
        </row>
        <row r="3430">
          <cell r="A3430">
            <v>199606002</v>
          </cell>
          <cell r="B3430">
            <v>40238</v>
          </cell>
          <cell r="C3430">
            <v>128782</v>
          </cell>
          <cell r="D3430">
            <v>49953</v>
          </cell>
          <cell r="E3430">
            <v>78829</v>
          </cell>
          <cell r="F3430">
            <v>349643</v>
          </cell>
          <cell r="G3430">
            <v>349643</v>
          </cell>
          <cell r="H3430">
            <v>18872</v>
          </cell>
          <cell r="I3430">
            <v>18654</v>
          </cell>
          <cell r="J3430" t="b">
            <v>0</v>
          </cell>
        </row>
        <row r="3431">
          <cell r="A3431">
            <v>197912007</v>
          </cell>
          <cell r="B3431">
            <v>40238</v>
          </cell>
          <cell r="C3431">
            <v>10951250</v>
          </cell>
          <cell r="D3431">
            <v>8328205</v>
          </cell>
          <cell r="E3431">
            <v>2623044</v>
          </cell>
          <cell r="F3431">
            <v>22354956</v>
          </cell>
          <cell r="G3431">
            <v>7306837</v>
          </cell>
          <cell r="H3431">
            <v>1242834</v>
          </cell>
          <cell r="I3431">
            <v>1265735</v>
          </cell>
          <cell r="J3431" t="b">
            <v>0</v>
          </cell>
        </row>
        <row r="3432">
          <cell r="A3432">
            <v>200202003</v>
          </cell>
          <cell r="B3432">
            <v>40238</v>
          </cell>
          <cell r="C3432">
            <v>3531447</v>
          </cell>
          <cell r="D3432">
            <v>3000275</v>
          </cell>
          <cell r="E3432">
            <v>531172</v>
          </cell>
          <cell r="F3432">
            <v>1692061</v>
          </cell>
          <cell r="G3432">
            <v>407196</v>
          </cell>
          <cell r="H3432">
            <v>522106</v>
          </cell>
          <cell r="I3432">
            <v>523274</v>
          </cell>
          <cell r="J3432" t="b">
            <v>0</v>
          </cell>
        </row>
        <row r="3433">
          <cell r="A3433">
            <v>197912013</v>
          </cell>
          <cell r="B3433">
            <v>40238</v>
          </cell>
          <cell r="C3433">
            <v>2218170</v>
          </cell>
          <cell r="D3433">
            <v>1822811</v>
          </cell>
          <cell r="E3433">
            <v>395359</v>
          </cell>
          <cell r="F3433">
            <v>6351376</v>
          </cell>
          <cell r="G3433">
            <v>663368</v>
          </cell>
          <cell r="H3433">
            <v>37805</v>
          </cell>
          <cell r="I3433">
            <v>44484</v>
          </cell>
          <cell r="J3433" t="b">
            <v>0</v>
          </cell>
        </row>
        <row r="3434">
          <cell r="A3434">
            <v>197912089</v>
          </cell>
          <cell r="B3434">
            <v>39873</v>
          </cell>
          <cell r="C3434">
            <v>21459408</v>
          </cell>
          <cell r="D3434">
            <v>15277797</v>
          </cell>
          <cell r="E3434">
            <v>6181611</v>
          </cell>
          <cell r="F3434">
            <v>38141385</v>
          </cell>
          <cell r="G3434">
            <v>114291</v>
          </cell>
          <cell r="H3434">
            <v>677321</v>
          </cell>
          <cell r="I3434">
            <v>957370</v>
          </cell>
          <cell r="J3434" t="b">
            <v>0</v>
          </cell>
        </row>
        <row r="3435">
          <cell r="A3435">
            <v>197912089</v>
          </cell>
          <cell r="B3435">
            <v>40238</v>
          </cell>
          <cell r="C3435">
            <v>20468256</v>
          </cell>
          <cell r="D3435">
            <v>14120917</v>
          </cell>
          <cell r="E3435">
            <v>6347338</v>
          </cell>
          <cell r="F3435">
            <v>31333219</v>
          </cell>
          <cell r="G3435">
            <v>109727</v>
          </cell>
          <cell r="H3435">
            <v>523280</v>
          </cell>
          <cell r="I3435">
            <v>679339</v>
          </cell>
          <cell r="J3435" t="b">
            <v>0</v>
          </cell>
        </row>
        <row r="3436">
          <cell r="A3436">
            <v>201001001</v>
          </cell>
          <cell r="B3436">
            <v>40238</v>
          </cell>
          <cell r="C3436">
            <v>230383</v>
          </cell>
          <cell r="D3436">
            <v>178368</v>
          </cell>
          <cell r="E3436">
            <v>52015</v>
          </cell>
          <cell r="F3436">
            <v>410586</v>
          </cell>
          <cell r="G3436">
            <v>410586</v>
          </cell>
          <cell r="H3436">
            <v>-11184</v>
          </cell>
          <cell r="I3436">
            <v>-10940</v>
          </cell>
          <cell r="J3436" t="b">
            <v>0</v>
          </cell>
        </row>
        <row r="3437">
          <cell r="A3437">
            <v>200203013</v>
          </cell>
          <cell r="B3437">
            <v>40238</v>
          </cell>
          <cell r="C3437">
            <v>2688918</v>
          </cell>
          <cell r="D3437">
            <v>2537653</v>
          </cell>
          <cell r="E3437">
            <v>151264</v>
          </cell>
          <cell r="F3437">
            <v>1865685</v>
          </cell>
          <cell r="G3437">
            <v>62418</v>
          </cell>
          <cell r="H3437">
            <v>79707</v>
          </cell>
          <cell r="I3437">
            <v>17347</v>
          </cell>
          <cell r="J3437" t="b">
            <v>0</v>
          </cell>
        </row>
        <row r="3438">
          <cell r="A3438">
            <v>200711002</v>
          </cell>
          <cell r="B3438">
            <v>39904</v>
          </cell>
          <cell r="C3438">
            <v>132831</v>
          </cell>
          <cell r="D3438">
            <v>72445</v>
          </cell>
          <cell r="E3438">
            <v>40000</v>
          </cell>
          <cell r="F3438">
            <v>513725</v>
          </cell>
          <cell r="G3438">
            <v>425970</v>
          </cell>
          <cell r="H3438">
            <v>15747</v>
          </cell>
          <cell r="I3438">
            <v>17293</v>
          </cell>
          <cell r="J3438" t="b">
            <v>0</v>
          </cell>
        </row>
        <row r="3439">
          <cell r="A3439">
            <v>200711002</v>
          </cell>
          <cell r="B3439">
            <v>40269</v>
          </cell>
          <cell r="C3439">
            <v>119434</v>
          </cell>
          <cell r="D3439">
            <v>52414</v>
          </cell>
          <cell r="E3439">
            <v>40000</v>
          </cell>
          <cell r="F3439">
            <v>458574</v>
          </cell>
          <cell r="G3439">
            <v>442922</v>
          </cell>
          <cell r="H3439">
            <v>16955</v>
          </cell>
          <cell r="I3439">
            <v>17417</v>
          </cell>
          <cell r="J3439" t="b">
            <v>0</v>
          </cell>
        </row>
        <row r="3440">
          <cell r="A3440">
            <v>199209001</v>
          </cell>
          <cell r="B3440">
            <v>40269</v>
          </cell>
          <cell r="C3440">
            <v>1990970</v>
          </cell>
          <cell r="D3440">
            <v>1892907</v>
          </cell>
          <cell r="E3440">
            <v>98063</v>
          </cell>
          <cell r="F3440">
            <v>145928</v>
          </cell>
          <cell r="G3440">
            <v>26412</v>
          </cell>
          <cell r="H3440">
            <v>18869</v>
          </cell>
          <cell r="I3440">
            <v>99</v>
          </cell>
          <cell r="J3440" t="b">
            <v>0</v>
          </cell>
        </row>
        <row r="3441">
          <cell r="A3441">
            <v>197912017</v>
          </cell>
          <cell r="B3441">
            <v>39873</v>
          </cell>
          <cell r="C3441">
            <v>55276</v>
          </cell>
          <cell r="D3441">
            <v>36495</v>
          </cell>
          <cell r="E3441">
            <v>18781</v>
          </cell>
          <cell r="F3441">
            <v>278741</v>
          </cell>
          <cell r="G3441">
            <v>254976</v>
          </cell>
          <cell r="H3441">
            <v>15067</v>
          </cell>
          <cell r="I3441">
            <v>14771</v>
          </cell>
          <cell r="J3441" t="b">
            <v>0</v>
          </cell>
        </row>
        <row r="3442">
          <cell r="A3442">
            <v>197912017</v>
          </cell>
          <cell r="B3442">
            <v>40238</v>
          </cell>
          <cell r="C3442">
            <v>60434</v>
          </cell>
          <cell r="D3442">
            <v>43094</v>
          </cell>
          <cell r="E3442">
            <v>16530</v>
          </cell>
          <cell r="F3442">
            <v>274665</v>
          </cell>
          <cell r="G3442">
            <v>254815</v>
          </cell>
          <cell r="H3442">
            <v>3</v>
          </cell>
          <cell r="I3442">
            <v>-441</v>
          </cell>
          <cell r="J3442" t="b">
            <v>0</v>
          </cell>
        </row>
        <row r="3443">
          <cell r="A3443">
            <v>197912095</v>
          </cell>
          <cell r="B3443">
            <v>40238</v>
          </cell>
          <cell r="C3443">
            <v>13838152</v>
          </cell>
          <cell r="D3443">
            <v>7376708</v>
          </cell>
          <cell r="E3443">
            <v>6461444</v>
          </cell>
          <cell r="F3443">
            <v>23602316</v>
          </cell>
          <cell r="G3443">
            <v>704676</v>
          </cell>
          <cell r="H3443">
            <v>1311839</v>
          </cell>
          <cell r="I3443">
            <v>1273190</v>
          </cell>
          <cell r="J3443" t="b">
            <v>0</v>
          </cell>
        </row>
        <row r="3444">
          <cell r="A3444">
            <v>200211010</v>
          </cell>
          <cell r="B3444">
            <v>39539</v>
          </cell>
          <cell r="C3444">
            <v>171426</v>
          </cell>
          <cell r="D3444">
            <v>140532</v>
          </cell>
          <cell r="E3444">
            <v>30894</v>
          </cell>
          <cell r="F3444">
            <v>283584</v>
          </cell>
          <cell r="G3444">
            <v>158661</v>
          </cell>
          <cell r="H3444">
            <v>-3652</v>
          </cell>
          <cell r="I3444">
            <v>-5145</v>
          </cell>
          <cell r="J3444" t="b">
            <v>0</v>
          </cell>
        </row>
        <row r="3445">
          <cell r="A3445">
            <v>200211010</v>
          </cell>
          <cell r="B3445">
            <v>39904</v>
          </cell>
          <cell r="C3445">
            <v>158028</v>
          </cell>
          <cell r="D3445">
            <v>141343</v>
          </cell>
          <cell r="E3445">
            <v>16685</v>
          </cell>
          <cell r="F3445">
            <v>334201</v>
          </cell>
          <cell r="G3445">
            <v>149992</v>
          </cell>
          <cell r="H3445">
            <v>-10729</v>
          </cell>
          <cell r="I3445">
            <v>-13761</v>
          </cell>
          <cell r="J3445" t="b">
            <v>0</v>
          </cell>
        </row>
        <row r="3446">
          <cell r="A3446">
            <v>200211010</v>
          </cell>
          <cell r="B3446">
            <v>40269</v>
          </cell>
          <cell r="C3446">
            <v>130831</v>
          </cell>
          <cell r="D3446">
            <v>113550</v>
          </cell>
          <cell r="E3446">
            <v>17281</v>
          </cell>
          <cell r="F3446">
            <v>219565</v>
          </cell>
          <cell r="G3446">
            <v>134710</v>
          </cell>
          <cell r="H3446">
            <v>2693</v>
          </cell>
          <cell r="I3446">
            <v>776</v>
          </cell>
          <cell r="J3446" t="b">
            <v>0</v>
          </cell>
        </row>
        <row r="3447">
          <cell r="A3447">
            <v>200205022</v>
          </cell>
          <cell r="B3447">
            <v>40330</v>
          </cell>
          <cell r="C3447">
            <v>170170</v>
          </cell>
          <cell r="D3447">
            <v>89853</v>
          </cell>
          <cell r="E3447">
            <v>80317</v>
          </cell>
          <cell r="F3447">
            <v>448199</v>
          </cell>
          <cell r="G3447">
            <v>383196</v>
          </cell>
          <cell r="H3447">
            <v>24609</v>
          </cell>
          <cell r="I3447">
            <v>24874</v>
          </cell>
          <cell r="J3447" t="b">
            <v>0</v>
          </cell>
        </row>
        <row r="3448">
          <cell r="A3448">
            <v>199409001</v>
          </cell>
          <cell r="B3448">
            <v>40330</v>
          </cell>
          <cell r="C3448">
            <v>235229</v>
          </cell>
          <cell r="D3448">
            <v>30077</v>
          </cell>
          <cell r="E3448">
            <v>205152</v>
          </cell>
          <cell r="F3448">
            <v>327856</v>
          </cell>
          <cell r="G3448">
            <v>322002</v>
          </cell>
          <cell r="H3448">
            <v>20294</v>
          </cell>
          <cell r="I3448">
            <v>21490</v>
          </cell>
          <cell r="J3448" t="b">
            <v>0</v>
          </cell>
        </row>
        <row r="3449">
          <cell r="A3449">
            <v>200306002</v>
          </cell>
          <cell r="B3449">
            <v>40269</v>
          </cell>
          <cell r="C3449">
            <v>270626</v>
          </cell>
          <cell r="D3449">
            <v>203909</v>
          </cell>
          <cell r="E3449">
            <v>66717</v>
          </cell>
          <cell r="F3449">
            <v>1446071</v>
          </cell>
          <cell r="G3449">
            <v>218956</v>
          </cell>
          <cell r="H3449">
            <v>101483</v>
          </cell>
          <cell r="I3449">
            <v>56053</v>
          </cell>
          <cell r="J3449" t="b">
            <v>0</v>
          </cell>
        </row>
        <row r="3450">
          <cell r="A3450">
            <v>200203006</v>
          </cell>
          <cell r="B3450">
            <v>40330</v>
          </cell>
          <cell r="C3450">
            <v>395696</v>
          </cell>
          <cell r="D3450">
            <v>208629</v>
          </cell>
          <cell r="E3450">
            <v>187067</v>
          </cell>
          <cell r="F3450">
            <v>631520</v>
          </cell>
          <cell r="G3450">
            <v>631520</v>
          </cell>
          <cell r="H3450">
            <v>20471</v>
          </cell>
          <cell r="I3450">
            <v>20805</v>
          </cell>
          <cell r="J3450" t="b">
            <v>0</v>
          </cell>
        </row>
        <row r="3451">
          <cell r="A3451">
            <v>197912045</v>
          </cell>
          <cell r="B3451">
            <v>39904</v>
          </cell>
          <cell r="C3451">
            <v>83219819</v>
          </cell>
          <cell r="D3451">
            <v>73070834</v>
          </cell>
          <cell r="E3451">
            <v>10148984</v>
          </cell>
          <cell r="F3451">
            <v>24154301</v>
          </cell>
          <cell r="G3451">
            <v>121787</v>
          </cell>
          <cell r="H3451">
            <v>1993779</v>
          </cell>
          <cell r="I3451">
            <v>1323273</v>
          </cell>
          <cell r="J3451" t="b">
            <v>0</v>
          </cell>
        </row>
        <row r="3452">
          <cell r="A3452">
            <v>197912045</v>
          </cell>
          <cell r="B3452">
            <v>40269</v>
          </cell>
          <cell r="C3452">
            <v>80597561</v>
          </cell>
          <cell r="D3452">
            <v>69845072</v>
          </cell>
          <cell r="E3452">
            <v>10752489</v>
          </cell>
          <cell r="F3452">
            <v>23854390</v>
          </cell>
          <cell r="G3452">
            <v>113123</v>
          </cell>
          <cell r="H3452">
            <v>2187363</v>
          </cell>
          <cell r="I3452">
            <v>1343607</v>
          </cell>
          <cell r="J3452" t="b">
            <v>0</v>
          </cell>
        </row>
        <row r="3453">
          <cell r="A3453">
            <v>198109001</v>
          </cell>
          <cell r="B3453">
            <v>40299</v>
          </cell>
          <cell r="C3453">
            <v>65340</v>
          </cell>
          <cell r="D3453">
            <v>27010</v>
          </cell>
          <cell r="E3453">
            <v>38330</v>
          </cell>
          <cell r="F3453">
            <v>334655</v>
          </cell>
          <cell r="G3453">
            <v>110436</v>
          </cell>
          <cell r="H3453">
            <v>11404</v>
          </cell>
          <cell r="I3453">
            <v>12091</v>
          </cell>
          <cell r="J3453" t="b">
            <v>0</v>
          </cell>
        </row>
        <row r="3454">
          <cell r="A3454">
            <v>200205001</v>
          </cell>
          <cell r="B3454">
            <v>40269</v>
          </cell>
          <cell r="C3454">
            <v>306335</v>
          </cell>
          <cell r="D3454">
            <v>209045</v>
          </cell>
          <cell r="E3454">
            <v>97290</v>
          </cell>
          <cell r="F3454">
            <v>656070</v>
          </cell>
          <cell r="G3454">
            <v>469420</v>
          </cell>
          <cell r="H3454">
            <v>5965</v>
          </cell>
          <cell r="I3454">
            <v>3180</v>
          </cell>
          <cell r="J3454" t="b">
            <v>0</v>
          </cell>
        </row>
        <row r="3455">
          <cell r="A3455">
            <v>198807002</v>
          </cell>
          <cell r="B3455">
            <v>39873</v>
          </cell>
          <cell r="C3455">
            <v>1891424</v>
          </cell>
          <cell r="D3455">
            <v>556816</v>
          </cell>
          <cell r="E3455">
            <v>1334608</v>
          </cell>
          <cell r="F3455">
            <v>2939936</v>
          </cell>
          <cell r="G3455">
            <v>2060167</v>
          </cell>
          <cell r="H3455">
            <v>353304</v>
          </cell>
          <cell r="I3455">
            <v>363820</v>
          </cell>
          <cell r="J3455" t="b">
            <v>0</v>
          </cell>
        </row>
        <row r="3456">
          <cell r="A3456">
            <v>198807002</v>
          </cell>
          <cell r="B3456">
            <v>40238</v>
          </cell>
          <cell r="C3456">
            <v>2358468</v>
          </cell>
          <cell r="D3456">
            <v>1029652</v>
          </cell>
          <cell r="E3456">
            <v>1328816</v>
          </cell>
          <cell r="F3456">
            <v>2978348</v>
          </cell>
          <cell r="G3456">
            <v>2118220</v>
          </cell>
          <cell r="H3456">
            <v>308870</v>
          </cell>
          <cell r="I3456">
            <v>314222</v>
          </cell>
          <cell r="J3456" t="b">
            <v>0</v>
          </cell>
        </row>
        <row r="3457">
          <cell r="A3457">
            <v>200205018</v>
          </cell>
          <cell r="B3457">
            <v>39142</v>
          </cell>
          <cell r="C3457">
            <v>23945</v>
          </cell>
          <cell r="D3457">
            <v>7054</v>
          </cell>
          <cell r="E3457">
            <v>16890</v>
          </cell>
          <cell r="F3457">
            <v>71688</v>
          </cell>
          <cell r="G3457">
            <v>70244</v>
          </cell>
          <cell r="H3457">
            <v>88</v>
          </cell>
          <cell r="I3457">
            <v>208</v>
          </cell>
          <cell r="J3457" t="b">
            <v>1</v>
          </cell>
        </row>
        <row r="3458">
          <cell r="A3458">
            <v>200205018</v>
          </cell>
          <cell r="B3458">
            <v>39508</v>
          </cell>
          <cell r="C3458">
            <v>16786</v>
          </cell>
          <cell r="D3458">
            <v>42</v>
          </cell>
          <cell r="E3458">
            <v>16743</v>
          </cell>
          <cell r="F3458">
            <v>68621</v>
          </cell>
          <cell r="G3458">
            <v>67926</v>
          </cell>
          <cell r="H3458">
            <v>56</v>
          </cell>
          <cell r="I3458">
            <v>74</v>
          </cell>
          <cell r="J3458" t="b">
            <v>1</v>
          </cell>
        </row>
        <row r="3459">
          <cell r="A3459">
            <v>197912080</v>
          </cell>
          <cell r="B3459">
            <v>39873</v>
          </cell>
          <cell r="C3459">
            <v>24286000</v>
          </cell>
          <cell r="D3459">
            <v>15333000</v>
          </cell>
          <cell r="E3459">
            <v>8953000</v>
          </cell>
          <cell r="F3459">
            <v>49767000</v>
          </cell>
          <cell r="G3459">
            <v>26092000</v>
          </cell>
          <cell r="H3459">
            <v>1796000</v>
          </cell>
          <cell r="I3459">
            <v>1788000</v>
          </cell>
          <cell r="J3459" t="b">
            <v>0</v>
          </cell>
        </row>
        <row r="3460">
          <cell r="A3460">
            <v>199109002</v>
          </cell>
          <cell r="B3460">
            <v>39904</v>
          </cell>
          <cell r="C3460">
            <v>34712724</v>
          </cell>
          <cell r="D3460">
            <v>27680356</v>
          </cell>
          <cell r="E3460">
            <v>7032367</v>
          </cell>
          <cell r="F3460">
            <v>20786845</v>
          </cell>
          <cell r="H3460">
            <v>645406</v>
          </cell>
          <cell r="I3460">
            <v>301382</v>
          </cell>
          <cell r="J3460" t="b">
            <v>0</v>
          </cell>
        </row>
        <row r="3461">
          <cell r="A3461">
            <v>199403001</v>
          </cell>
          <cell r="B3461">
            <v>39873</v>
          </cell>
          <cell r="C3461">
            <v>420776</v>
          </cell>
          <cell r="D3461">
            <v>115977</v>
          </cell>
          <cell r="E3461">
            <v>304798</v>
          </cell>
          <cell r="F3461">
            <v>923537</v>
          </cell>
          <cell r="G3461">
            <v>31164</v>
          </cell>
          <cell r="H3461">
            <v>18359</v>
          </cell>
          <cell r="I3461">
            <v>21246</v>
          </cell>
          <cell r="J3461" t="b">
            <v>0</v>
          </cell>
        </row>
        <row r="3462">
          <cell r="A3462">
            <v>199907002</v>
          </cell>
          <cell r="B3462">
            <v>39845</v>
          </cell>
          <cell r="C3462">
            <v>45680524</v>
          </cell>
          <cell r="D3462">
            <v>19000881</v>
          </cell>
          <cell r="E3462">
            <v>26679643</v>
          </cell>
          <cell r="F3462">
            <v>138766127</v>
          </cell>
          <cell r="G3462">
            <v>853950</v>
          </cell>
          <cell r="H3462">
            <v>9514646</v>
          </cell>
          <cell r="I3462">
            <v>9430606</v>
          </cell>
          <cell r="J3462" t="b">
            <v>0</v>
          </cell>
        </row>
        <row r="3463">
          <cell r="A3463">
            <v>197912091</v>
          </cell>
          <cell r="B3463">
            <v>39873</v>
          </cell>
          <cell r="C3463">
            <v>20534628</v>
          </cell>
          <cell r="D3463">
            <v>8078502</v>
          </cell>
          <cell r="E3463">
            <v>12456126</v>
          </cell>
          <cell r="F3463">
            <v>18259210</v>
          </cell>
          <cell r="G3463">
            <v>773140</v>
          </cell>
          <cell r="H3463">
            <v>21417</v>
          </cell>
          <cell r="I3463">
            <v>487756</v>
          </cell>
          <cell r="J3463" t="b">
            <v>0</v>
          </cell>
        </row>
        <row r="3464">
          <cell r="A3464">
            <v>200906001</v>
          </cell>
          <cell r="B3464">
            <v>39873</v>
          </cell>
          <cell r="C3464">
            <v>706864</v>
          </cell>
          <cell r="D3464">
            <v>573771</v>
          </cell>
          <cell r="E3464">
            <v>133093</v>
          </cell>
          <cell r="F3464">
            <v>57819</v>
          </cell>
          <cell r="G3464">
            <v>55628</v>
          </cell>
          <cell r="H3464">
            <v>-68370</v>
          </cell>
          <cell r="I3464">
            <v>-69304</v>
          </cell>
          <cell r="J3464" t="b">
            <v>0</v>
          </cell>
        </row>
        <row r="3465">
          <cell r="A3465">
            <v>198910001</v>
          </cell>
          <cell r="B3465">
            <v>39845</v>
          </cell>
          <cell r="C3465">
            <v>63427</v>
          </cell>
          <cell r="D3465">
            <v>57656</v>
          </cell>
          <cell r="E3465">
            <v>5771</v>
          </cell>
          <cell r="F3465">
            <v>344986</v>
          </cell>
          <cell r="G3465">
            <v>102029</v>
          </cell>
          <cell r="H3465">
            <v>10124</v>
          </cell>
          <cell r="I3465">
            <v>12428</v>
          </cell>
          <cell r="J3465" t="b">
            <v>0</v>
          </cell>
        </row>
        <row r="3466">
          <cell r="A3466">
            <v>197912100</v>
          </cell>
          <cell r="B3466">
            <v>38777</v>
          </cell>
          <cell r="C3466">
            <v>1471656</v>
          </cell>
          <cell r="D3466">
            <v>917690</v>
          </cell>
          <cell r="E3466">
            <v>553966</v>
          </cell>
          <cell r="F3466">
            <v>5305214</v>
          </cell>
          <cell r="G3466">
            <v>3039859</v>
          </cell>
          <cell r="H3466">
            <v>258908</v>
          </cell>
          <cell r="I3466">
            <v>252189</v>
          </cell>
          <cell r="J3466" t="b">
            <v>0</v>
          </cell>
        </row>
        <row r="3467">
          <cell r="A3467">
            <v>199204001</v>
          </cell>
          <cell r="B3467">
            <v>39873</v>
          </cell>
          <cell r="C3467">
            <v>6030450</v>
          </cell>
          <cell r="D3467">
            <v>4217234</v>
          </cell>
          <cell r="E3467">
            <v>1813213</v>
          </cell>
          <cell r="F3467">
            <v>6769098</v>
          </cell>
          <cell r="G3467">
            <v>2237785</v>
          </cell>
          <cell r="H3467">
            <v>324670</v>
          </cell>
          <cell r="I3467">
            <v>342796</v>
          </cell>
          <cell r="J3467" t="b">
            <v>0</v>
          </cell>
        </row>
        <row r="3468">
          <cell r="A3468">
            <v>197912049</v>
          </cell>
          <cell r="B3468">
            <v>38777</v>
          </cell>
          <cell r="C3468">
            <v>29106000</v>
          </cell>
          <cell r="D3468">
            <v>19803000</v>
          </cell>
          <cell r="E3468">
            <v>9303000</v>
          </cell>
          <cell r="F3468">
            <v>19883000</v>
          </cell>
          <cell r="G3468">
            <v>832000</v>
          </cell>
          <cell r="H3468">
            <v>572000</v>
          </cell>
          <cell r="I3468">
            <v>689000</v>
          </cell>
          <cell r="J3468" t="b">
            <v>0</v>
          </cell>
        </row>
        <row r="3469">
          <cell r="A3469">
            <v>197912049</v>
          </cell>
          <cell r="B3469">
            <v>39142</v>
          </cell>
          <cell r="C3469">
            <v>26384000</v>
          </cell>
          <cell r="D3469">
            <v>17387000</v>
          </cell>
          <cell r="E3469">
            <v>8996000</v>
          </cell>
          <cell r="F3469">
            <v>16155000</v>
          </cell>
          <cell r="G3469">
            <v>798000</v>
          </cell>
          <cell r="H3469">
            <v>396000</v>
          </cell>
          <cell r="I3469">
            <v>354000</v>
          </cell>
          <cell r="J3469" t="b">
            <v>0</v>
          </cell>
        </row>
        <row r="3470">
          <cell r="A3470">
            <v>197912049</v>
          </cell>
          <cell r="B3470">
            <v>39508</v>
          </cell>
          <cell r="C3470">
            <v>27278000</v>
          </cell>
          <cell r="D3470">
            <v>18725000</v>
          </cell>
          <cell r="E3470">
            <v>8552000</v>
          </cell>
          <cell r="F3470">
            <v>22344000</v>
          </cell>
          <cell r="G3470">
            <v>776000</v>
          </cell>
          <cell r="H3470">
            <v>635000</v>
          </cell>
          <cell r="I3470">
            <v>663000</v>
          </cell>
          <cell r="J3470" t="b">
            <v>0</v>
          </cell>
        </row>
        <row r="3471">
          <cell r="A3471">
            <v>197912049</v>
          </cell>
          <cell r="B3471">
            <v>39873</v>
          </cell>
          <cell r="C3471">
            <v>24275000</v>
          </cell>
          <cell r="D3471">
            <v>15835000</v>
          </cell>
          <cell r="E3471">
            <v>8439000</v>
          </cell>
          <cell r="F3471">
            <v>30715000</v>
          </cell>
          <cell r="G3471">
            <v>774000</v>
          </cell>
          <cell r="H3471">
            <v>475000</v>
          </cell>
          <cell r="I3471">
            <v>595000</v>
          </cell>
          <cell r="J3471" t="b">
            <v>0</v>
          </cell>
        </row>
        <row r="3472">
          <cell r="A3472">
            <v>197912007</v>
          </cell>
          <cell r="B3472">
            <v>39873</v>
          </cell>
          <cell r="C3472">
            <v>9848104</v>
          </cell>
          <cell r="D3472">
            <v>7717611</v>
          </cell>
          <cell r="E3472">
            <v>2130492</v>
          </cell>
          <cell r="F3472">
            <v>22777720</v>
          </cell>
          <cell r="G3472">
            <v>6909525</v>
          </cell>
          <cell r="H3472">
            <v>1348225</v>
          </cell>
          <cell r="I3472">
            <v>1368953</v>
          </cell>
          <cell r="J3472" t="b">
            <v>0</v>
          </cell>
        </row>
        <row r="3473">
          <cell r="A3473">
            <v>200203002</v>
          </cell>
          <cell r="B3473">
            <v>39783</v>
          </cell>
          <cell r="C3473">
            <v>255855</v>
          </cell>
          <cell r="D3473">
            <v>108874</v>
          </cell>
          <cell r="E3473">
            <v>146980</v>
          </cell>
          <cell r="F3473">
            <v>186479</v>
          </cell>
          <cell r="G3473">
            <v>134981</v>
          </cell>
          <cell r="H3473">
            <v>6720</v>
          </cell>
          <cell r="I3473">
            <v>5427</v>
          </cell>
          <cell r="J3473" t="b">
            <v>0</v>
          </cell>
        </row>
        <row r="3474">
          <cell r="A3474">
            <v>199812001</v>
          </cell>
          <cell r="B3474">
            <v>39873</v>
          </cell>
          <cell r="C3474">
            <v>3242540</v>
          </cell>
          <cell r="D3474">
            <v>2349460</v>
          </cell>
          <cell r="E3474">
            <v>893080</v>
          </cell>
          <cell r="F3474">
            <v>6337597</v>
          </cell>
          <cell r="G3474">
            <v>886469</v>
          </cell>
          <cell r="H3474">
            <v>152703</v>
          </cell>
          <cell r="I3474">
            <v>163781</v>
          </cell>
          <cell r="J3474" t="b">
            <v>0</v>
          </cell>
        </row>
        <row r="3475">
          <cell r="A3475">
            <v>200205015</v>
          </cell>
          <cell r="B3475">
            <v>39873</v>
          </cell>
          <cell r="C3475">
            <v>306402</v>
          </cell>
          <cell r="D3475">
            <v>127149</v>
          </cell>
          <cell r="E3475">
            <v>179253</v>
          </cell>
          <cell r="F3475">
            <v>1047877</v>
          </cell>
          <cell r="G3475">
            <v>470664</v>
          </cell>
          <cell r="H3475">
            <v>42231</v>
          </cell>
          <cell r="I3475">
            <v>45557</v>
          </cell>
          <cell r="J3475" t="b">
            <v>0</v>
          </cell>
        </row>
        <row r="3476">
          <cell r="A3476">
            <v>198410001</v>
          </cell>
          <cell r="B3476">
            <v>39873</v>
          </cell>
          <cell r="C3476">
            <v>6276052</v>
          </cell>
          <cell r="D3476">
            <v>3276498</v>
          </cell>
          <cell r="E3476">
            <v>2999554</v>
          </cell>
          <cell r="F3476">
            <v>7843958</v>
          </cell>
          <cell r="G3476">
            <v>1513650</v>
          </cell>
          <cell r="H3476">
            <v>654189</v>
          </cell>
          <cell r="I3476">
            <v>713636</v>
          </cell>
          <cell r="J3476" t="b">
            <v>0</v>
          </cell>
        </row>
        <row r="3477">
          <cell r="A3477">
            <v>199907001</v>
          </cell>
          <cell r="B3477">
            <v>39873</v>
          </cell>
          <cell r="C3477">
            <v>1344644</v>
          </cell>
          <cell r="D3477">
            <v>664007</v>
          </cell>
          <cell r="E3477">
            <v>680637</v>
          </cell>
          <cell r="F3477">
            <v>2718613</v>
          </cell>
          <cell r="G3477">
            <v>1904956</v>
          </cell>
          <cell r="H3477">
            <v>181051</v>
          </cell>
          <cell r="I3477">
            <v>179767</v>
          </cell>
          <cell r="J3477" t="b">
            <v>0</v>
          </cell>
        </row>
        <row r="3478">
          <cell r="A3478">
            <v>197912047</v>
          </cell>
          <cell r="B3478">
            <v>39873</v>
          </cell>
          <cell r="C3478">
            <v>11736258</v>
          </cell>
          <cell r="D3478">
            <v>7387643</v>
          </cell>
          <cell r="E3478">
            <v>4348616</v>
          </cell>
          <cell r="F3478">
            <v>39706742</v>
          </cell>
          <cell r="G3478">
            <v>6617061</v>
          </cell>
          <cell r="H3478">
            <v>2084052</v>
          </cell>
          <cell r="I3478">
            <v>2102686</v>
          </cell>
          <cell r="J3478" t="b">
            <v>0</v>
          </cell>
        </row>
        <row r="3479">
          <cell r="A3479">
            <v>199606002</v>
          </cell>
          <cell r="B3479">
            <v>39873</v>
          </cell>
          <cell r="C3479">
            <v>4037990</v>
          </cell>
          <cell r="D3479">
            <v>1347320</v>
          </cell>
          <cell r="E3479">
            <v>2690670</v>
          </cell>
          <cell r="F3479">
            <v>1530286</v>
          </cell>
          <cell r="G3479">
            <v>421073</v>
          </cell>
          <cell r="H3479">
            <v>99736</v>
          </cell>
          <cell r="I3479">
            <v>106319</v>
          </cell>
          <cell r="J3479" t="b">
            <v>0</v>
          </cell>
        </row>
        <row r="3480">
          <cell r="A3480">
            <v>200206002</v>
          </cell>
          <cell r="B3480">
            <v>38777</v>
          </cell>
          <cell r="C3480">
            <v>1670963</v>
          </cell>
          <cell r="D3480">
            <v>1204504</v>
          </cell>
          <cell r="E3480">
            <v>1454372</v>
          </cell>
          <cell r="F3480">
            <v>1454372</v>
          </cell>
          <cell r="G3480">
            <v>65075</v>
          </cell>
          <cell r="H3480">
            <v>86702</v>
          </cell>
          <cell r="I3480">
            <v>79647</v>
          </cell>
          <cell r="J3480" t="b">
            <v>0</v>
          </cell>
        </row>
        <row r="3481">
          <cell r="A3481">
            <v>198007001</v>
          </cell>
          <cell r="B3481">
            <v>39873</v>
          </cell>
          <cell r="C3481">
            <v>24244362</v>
          </cell>
          <cell r="D3481">
            <v>7812045</v>
          </cell>
          <cell r="E3481">
            <v>16432316</v>
          </cell>
          <cell r="F3481">
            <v>39165439</v>
          </cell>
          <cell r="G3481">
            <v>1829523</v>
          </cell>
          <cell r="H3481">
            <v>1348564</v>
          </cell>
          <cell r="I3481">
            <v>1540199</v>
          </cell>
          <cell r="J3481" t="b">
            <v>0</v>
          </cell>
        </row>
        <row r="3482">
          <cell r="A3482">
            <v>199006001</v>
          </cell>
          <cell r="B3482">
            <v>39873</v>
          </cell>
          <cell r="C3482">
            <v>547609</v>
          </cell>
          <cell r="D3482">
            <v>357824</v>
          </cell>
          <cell r="E3482">
            <v>189785</v>
          </cell>
          <cell r="F3482">
            <v>3065365</v>
          </cell>
          <cell r="G3482">
            <v>222487</v>
          </cell>
          <cell r="H3482">
            <v>67376</v>
          </cell>
          <cell r="I3482">
            <v>67108</v>
          </cell>
          <cell r="J3482" t="b">
            <v>0</v>
          </cell>
        </row>
        <row r="3483">
          <cell r="A3483">
            <v>198307006</v>
          </cell>
          <cell r="B3483">
            <v>39873</v>
          </cell>
          <cell r="C3483">
            <v>5229684</v>
          </cell>
          <cell r="D3483">
            <v>3446233</v>
          </cell>
          <cell r="E3483">
            <v>1783451</v>
          </cell>
          <cell r="F3483">
            <v>9730898</v>
          </cell>
          <cell r="G3483">
            <v>157893</v>
          </cell>
          <cell r="H3483">
            <v>259563</v>
          </cell>
          <cell r="I3483">
            <v>267260</v>
          </cell>
          <cell r="J3483" t="b">
            <v>0</v>
          </cell>
        </row>
        <row r="3484">
          <cell r="A3484">
            <v>197912016</v>
          </cell>
          <cell r="B3484">
            <v>39873</v>
          </cell>
          <cell r="C3484">
            <v>704905</v>
          </cell>
          <cell r="D3484">
            <v>439000</v>
          </cell>
          <cell r="E3484">
            <v>265905</v>
          </cell>
          <cell r="F3484">
            <v>2356990</v>
          </cell>
          <cell r="G3484">
            <v>212044</v>
          </cell>
          <cell r="H3484">
            <v>30774</v>
          </cell>
          <cell r="I3484">
            <v>37543</v>
          </cell>
          <cell r="J3484" t="b">
            <v>0</v>
          </cell>
        </row>
        <row r="3485">
          <cell r="A3485">
            <v>200205029</v>
          </cell>
          <cell r="B3485">
            <v>39873</v>
          </cell>
          <cell r="C3485">
            <v>4665988</v>
          </cell>
          <cell r="D3485">
            <v>2938550</v>
          </cell>
          <cell r="E3485">
            <v>1727478</v>
          </cell>
          <cell r="F3485">
            <v>591187</v>
          </cell>
          <cell r="G3485">
            <v>12427</v>
          </cell>
          <cell r="H3485">
            <v>166323</v>
          </cell>
          <cell r="I3485">
            <v>123991</v>
          </cell>
          <cell r="J3485" t="b">
            <v>0</v>
          </cell>
        </row>
        <row r="3486">
          <cell r="A3486">
            <v>199611002</v>
          </cell>
          <cell r="B3486">
            <v>39873</v>
          </cell>
          <cell r="C3486">
            <v>2340680</v>
          </cell>
          <cell r="D3486">
            <v>579707</v>
          </cell>
          <cell r="E3486">
            <v>1760972</v>
          </cell>
          <cell r="F3486">
            <v>4865971</v>
          </cell>
          <cell r="G3486">
            <v>2803385</v>
          </cell>
          <cell r="H3486">
            <v>128529</v>
          </cell>
          <cell r="I3486">
            <v>140139</v>
          </cell>
          <cell r="J3486" t="b">
            <v>0</v>
          </cell>
        </row>
        <row r="3487">
          <cell r="A3487">
            <v>200202015</v>
          </cell>
          <cell r="B3487">
            <v>39873</v>
          </cell>
          <cell r="C3487">
            <v>3007397</v>
          </cell>
          <cell r="D3487">
            <v>1611961</v>
          </cell>
          <cell r="E3487">
            <v>1395436</v>
          </cell>
          <cell r="F3487">
            <v>3929551</v>
          </cell>
          <cell r="G3487">
            <v>180076</v>
          </cell>
          <cell r="H3487">
            <v>207498</v>
          </cell>
          <cell r="I3487">
            <v>249318</v>
          </cell>
          <cell r="J3487" t="b">
            <v>0</v>
          </cell>
        </row>
        <row r="3488">
          <cell r="A3488">
            <v>197912010</v>
          </cell>
          <cell r="B3488">
            <v>39873</v>
          </cell>
          <cell r="C3488">
            <v>3149672</v>
          </cell>
          <cell r="D3488">
            <v>374413</v>
          </cell>
          <cell r="E3488">
            <v>2775259</v>
          </cell>
          <cell r="F3488">
            <v>4028715</v>
          </cell>
          <cell r="G3488">
            <v>108698</v>
          </cell>
          <cell r="H3488">
            <v>42190</v>
          </cell>
          <cell r="I3488">
            <v>81968</v>
          </cell>
          <cell r="J3488" t="b">
            <v>0</v>
          </cell>
        </row>
        <row r="3489">
          <cell r="A3489">
            <v>198411002</v>
          </cell>
          <cell r="B3489">
            <v>39873</v>
          </cell>
          <cell r="C3489">
            <v>703683</v>
          </cell>
          <cell r="D3489">
            <v>549579</v>
          </cell>
          <cell r="E3489">
            <v>154104</v>
          </cell>
          <cell r="F3489">
            <v>2430313</v>
          </cell>
          <cell r="G3489">
            <v>336190</v>
          </cell>
          <cell r="H3489">
            <v>11859</v>
          </cell>
          <cell r="I3489">
            <v>13657</v>
          </cell>
          <cell r="J3489" t="b">
            <v>0</v>
          </cell>
        </row>
        <row r="3490">
          <cell r="A3490">
            <v>198610001</v>
          </cell>
          <cell r="B3490">
            <v>39873</v>
          </cell>
          <cell r="C3490">
            <v>888418</v>
          </cell>
          <cell r="D3490">
            <v>268438</v>
          </cell>
          <cell r="E3490">
            <v>619979</v>
          </cell>
          <cell r="F3490">
            <v>2110056</v>
          </cell>
          <cell r="G3490">
            <v>1144991</v>
          </cell>
          <cell r="H3490">
            <v>122838</v>
          </cell>
          <cell r="I3490">
            <v>125414</v>
          </cell>
          <cell r="J3490" t="b">
            <v>0</v>
          </cell>
        </row>
        <row r="3491">
          <cell r="A3491">
            <v>200111003</v>
          </cell>
          <cell r="B3491">
            <v>39873</v>
          </cell>
          <cell r="C3491">
            <v>644290</v>
          </cell>
          <cell r="D3491">
            <v>453206</v>
          </cell>
          <cell r="E3491">
            <v>191084</v>
          </cell>
          <cell r="F3491">
            <v>1248776</v>
          </cell>
          <cell r="G3491">
            <v>386508</v>
          </cell>
          <cell r="H3491">
            <v>27229</v>
          </cell>
          <cell r="I3491">
            <v>26921</v>
          </cell>
          <cell r="J3491" t="b">
            <v>0</v>
          </cell>
        </row>
        <row r="3492">
          <cell r="A3492">
            <v>200211002</v>
          </cell>
          <cell r="B3492">
            <v>39142</v>
          </cell>
          <cell r="C3492">
            <v>2873880</v>
          </cell>
          <cell r="D3492">
            <v>1666138</v>
          </cell>
          <cell r="E3492">
            <v>1207742</v>
          </cell>
          <cell r="F3492">
            <v>7518115</v>
          </cell>
          <cell r="G3492">
            <v>88220</v>
          </cell>
          <cell r="H3492">
            <v>1138271</v>
          </cell>
          <cell r="I3492">
            <v>679257</v>
          </cell>
          <cell r="J3492" t="b">
            <v>0</v>
          </cell>
        </row>
        <row r="3493">
          <cell r="A3493">
            <v>200211002</v>
          </cell>
          <cell r="B3493">
            <v>39508</v>
          </cell>
          <cell r="C3493">
            <v>4124334</v>
          </cell>
          <cell r="D3493">
            <v>2530632</v>
          </cell>
          <cell r="E3493">
            <v>1593701</v>
          </cell>
          <cell r="F3493">
            <v>7420229</v>
          </cell>
          <cell r="G3493">
            <v>110583</v>
          </cell>
          <cell r="H3493">
            <v>1188295</v>
          </cell>
          <cell r="I3493">
            <v>596714</v>
          </cell>
          <cell r="J3493" t="b">
            <v>0</v>
          </cell>
        </row>
        <row r="3494">
          <cell r="A3494">
            <v>200211002</v>
          </cell>
          <cell r="B3494">
            <v>39873</v>
          </cell>
          <cell r="C3494">
            <v>3953323</v>
          </cell>
          <cell r="D3494">
            <v>1866903</v>
          </cell>
          <cell r="E3494">
            <v>2086420</v>
          </cell>
          <cell r="F3494">
            <v>9733642</v>
          </cell>
          <cell r="G3494">
            <v>160378</v>
          </cell>
          <cell r="H3494">
            <v>1665157</v>
          </cell>
          <cell r="I3494">
            <v>921596</v>
          </cell>
          <cell r="J3494" t="b">
            <v>0</v>
          </cell>
        </row>
        <row r="3495">
          <cell r="A3495">
            <v>200609001</v>
          </cell>
          <cell r="B3495">
            <v>39845</v>
          </cell>
          <cell r="C3495">
            <v>747926</v>
          </cell>
          <cell r="D3495">
            <v>637233</v>
          </cell>
          <cell r="E3495">
            <v>110692</v>
          </cell>
          <cell r="F3495">
            <v>2568278</v>
          </cell>
          <cell r="G3495">
            <v>323099</v>
          </cell>
          <cell r="H3495">
            <v>59477</v>
          </cell>
          <cell r="I3495">
            <v>76986</v>
          </cell>
          <cell r="J3495" t="b">
            <v>0</v>
          </cell>
        </row>
        <row r="3496">
          <cell r="A3496">
            <v>200303008</v>
          </cell>
          <cell r="B3496">
            <v>39873</v>
          </cell>
          <cell r="C3496">
            <v>293739</v>
          </cell>
          <cell r="D3496">
            <v>186136</v>
          </cell>
          <cell r="E3496">
            <v>107603</v>
          </cell>
          <cell r="F3496">
            <v>1291315</v>
          </cell>
          <cell r="G3496">
            <v>237285</v>
          </cell>
          <cell r="H3496">
            <v>10365</v>
          </cell>
          <cell r="I3496">
            <v>10893</v>
          </cell>
          <cell r="J3496" t="b">
            <v>0</v>
          </cell>
        </row>
        <row r="3497">
          <cell r="A3497">
            <v>200303008</v>
          </cell>
          <cell r="B3497">
            <v>39508</v>
          </cell>
          <cell r="C3497">
            <v>345428</v>
          </cell>
          <cell r="D3497">
            <v>244683</v>
          </cell>
          <cell r="E3497">
            <v>100745</v>
          </cell>
          <cell r="F3497">
            <v>1271063</v>
          </cell>
          <cell r="G3497">
            <v>214044</v>
          </cell>
          <cell r="H3497">
            <v>8408</v>
          </cell>
          <cell r="I3497">
            <v>8870</v>
          </cell>
          <cell r="J3497" t="b">
            <v>0</v>
          </cell>
        </row>
        <row r="3498">
          <cell r="A3498">
            <v>200303008</v>
          </cell>
          <cell r="B3498">
            <v>39142</v>
          </cell>
          <cell r="C3498">
            <v>351967</v>
          </cell>
          <cell r="D3498">
            <v>255925</v>
          </cell>
          <cell r="E3498">
            <v>96041</v>
          </cell>
          <cell r="F3498">
            <v>1436310</v>
          </cell>
          <cell r="G3498">
            <v>189837</v>
          </cell>
          <cell r="H3498">
            <v>10613</v>
          </cell>
          <cell r="I3498">
            <v>10737</v>
          </cell>
          <cell r="J3498" t="b">
            <v>0</v>
          </cell>
        </row>
        <row r="3499">
          <cell r="A3499">
            <v>200303008</v>
          </cell>
          <cell r="B3499">
            <v>38777</v>
          </cell>
          <cell r="C3499">
            <v>385898</v>
          </cell>
          <cell r="D3499">
            <v>296678</v>
          </cell>
          <cell r="E3499">
            <v>89220</v>
          </cell>
          <cell r="F3499">
            <v>1466789</v>
          </cell>
          <cell r="G3499">
            <v>173493</v>
          </cell>
          <cell r="H3499">
            <v>4129</v>
          </cell>
          <cell r="I3499">
            <v>3867</v>
          </cell>
          <cell r="J3499" t="b">
            <v>0</v>
          </cell>
        </row>
        <row r="3500">
          <cell r="A3500">
            <v>197912054</v>
          </cell>
          <cell r="B3500">
            <v>39904</v>
          </cell>
          <cell r="C3500">
            <v>3078639</v>
          </cell>
          <cell r="D3500">
            <v>434832</v>
          </cell>
          <cell r="E3500">
            <v>2643806</v>
          </cell>
          <cell r="F3500">
            <v>4485249</v>
          </cell>
          <cell r="G3500">
            <v>754692</v>
          </cell>
          <cell r="H3500">
            <v>160126</v>
          </cell>
          <cell r="I3500">
            <v>169757</v>
          </cell>
          <cell r="J3500" t="b">
            <v>0</v>
          </cell>
        </row>
        <row r="3501">
          <cell r="A3501">
            <v>200205001</v>
          </cell>
          <cell r="B3501">
            <v>39904</v>
          </cell>
          <cell r="C3501">
            <v>228286</v>
          </cell>
          <cell r="D3501">
            <v>133703</v>
          </cell>
          <cell r="E3501">
            <v>94582</v>
          </cell>
          <cell r="F3501">
            <v>697489</v>
          </cell>
          <cell r="G3501">
            <v>598513</v>
          </cell>
          <cell r="H3501">
            <v>31551</v>
          </cell>
          <cell r="I3501">
            <v>33887</v>
          </cell>
          <cell r="J3501" t="b">
            <v>0</v>
          </cell>
        </row>
        <row r="3502">
          <cell r="A3502">
            <v>198509002</v>
          </cell>
          <cell r="B3502">
            <v>39873</v>
          </cell>
          <cell r="C3502">
            <v>843284</v>
          </cell>
          <cell r="D3502">
            <v>354027</v>
          </cell>
          <cell r="E3502">
            <v>489257</v>
          </cell>
          <cell r="F3502">
            <v>470500</v>
          </cell>
          <cell r="G3502">
            <v>198780</v>
          </cell>
          <cell r="H3502">
            <v>37682</v>
          </cell>
          <cell r="I3502">
            <v>8243</v>
          </cell>
          <cell r="J3502" t="b">
            <v>0</v>
          </cell>
        </row>
        <row r="3503">
          <cell r="A3503">
            <v>200111002</v>
          </cell>
          <cell r="B3503">
            <v>39873</v>
          </cell>
          <cell r="C3503">
            <v>155752</v>
          </cell>
          <cell r="D3503">
            <v>39552</v>
          </cell>
          <cell r="E3503">
            <v>116200</v>
          </cell>
          <cell r="F3503">
            <v>202312</v>
          </cell>
          <cell r="G3503">
            <v>187569</v>
          </cell>
          <cell r="H3503">
            <v>4575</v>
          </cell>
          <cell r="I3503">
            <v>4863</v>
          </cell>
          <cell r="J3503" t="b">
            <v>0</v>
          </cell>
        </row>
        <row r="3504">
          <cell r="A3504">
            <v>198502001</v>
          </cell>
          <cell r="B3504">
            <v>39873</v>
          </cell>
          <cell r="C3504">
            <v>356964</v>
          </cell>
          <cell r="D3504">
            <v>17485</v>
          </cell>
          <cell r="E3504">
            <v>339479</v>
          </cell>
          <cell r="F3504">
            <v>142547</v>
          </cell>
          <cell r="G3504">
            <v>134090</v>
          </cell>
          <cell r="H3504">
            <v>16181</v>
          </cell>
          <cell r="I3504">
            <v>22401</v>
          </cell>
          <cell r="J3504" t="b">
            <v>0</v>
          </cell>
        </row>
        <row r="3505">
          <cell r="A3505">
            <v>197912065</v>
          </cell>
          <cell r="B3505">
            <v>39873</v>
          </cell>
          <cell r="C3505">
            <v>134171</v>
          </cell>
          <cell r="D3505">
            <v>49583</v>
          </cell>
          <cell r="E3505">
            <v>84588</v>
          </cell>
          <cell r="F3505">
            <v>251705</v>
          </cell>
          <cell r="G3505">
            <v>229188</v>
          </cell>
          <cell r="H3505">
            <v>5431</v>
          </cell>
          <cell r="I3505">
            <v>4677</v>
          </cell>
          <cell r="J3505" t="b">
            <v>0</v>
          </cell>
        </row>
        <row r="3506">
          <cell r="A3506">
            <v>199609002</v>
          </cell>
          <cell r="B3506">
            <v>39873</v>
          </cell>
          <cell r="C3506">
            <v>563216</v>
          </cell>
          <cell r="D3506">
            <v>163235</v>
          </cell>
          <cell r="E3506">
            <v>399981</v>
          </cell>
          <cell r="F3506">
            <v>1064545</v>
          </cell>
          <cell r="G3506">
            <v>854323</v>
          </cell>
          <cell r="H3506">
            <v>72845</v>
          </cell>
          <cell r="I3506">
            <v>73836</v>
          </cell>
          <cell r="J3506" t="b">
            <v>0</v>
          </cell>
        </row>
        <row r="3507">
          <cell r="A3507">
            <v>199802002</v>
          </cell>
          <cell r="B3507">
            <v>39873</v>
          </cell>
          <cell r="C3507">
            <v>174625</v>
          </cell>
          <cell r="D3507">
            <v>130876</v>
          </cell>
          <cell r="E3507">
            <v>43750</v>
          </cell>
          <cell r="F3507">
            <v>994945</v>
          </cell>
          <cell r="G3507">
            <v>316174</v>
          </cell>
          <cell r="H3507">
            <v>-15864</v>
          </cell>
          <cell r="I3507">
            <v>-6742</v>
          </cell>
          <cell r="J3507" t="b">
            <v>0</v>
          </cell>
        </row>
        <row r="3508">
          <cell r="A3508">
            <v>200404007</v>
          </cell>
          <cell r="B3508">
            <v>39873</v>
          </cell>
          <cell r="C3508">
            <v>1271534</v>
          </cell>
          <cell r="D3508">
            <v>1071973</v>
          </cell>
          <cell r="E3508">
            <v>199561</v>
          </cell>
          <cell r="F3508">
            <v>3167395</v>
          </cell>
          <cell r="G3508">
            <v>105608</v>
          </cell>
          <cell r="H3508">
            <v>187042</v>
          </cell>
          <cell r="I3508">
            <v>179715</v>
          </cell>
          <cell r="J3508" t="b">
            <v>0</v>
          </cell>
        </row>
        <row r="3509">
          <cell r="A3509">
            <v>200205008</v>
          </cell>
          <cell r="B3509">
            <v>39873</v>
          </cell>
          <cell r="C3509">
            <v>617771</v>
          </cell>
          <cell r="D3509">
            <v>286231</v>
          </cell>
          <cell r="E3509">
            <v>331540</v>
          </cell>
          <cell r="F3509">
            <v>2260951</v>
          </cell>
          <cell r="G3509">
            <v>1210272</v>
          </cell>
          <cell r="H3509">
            <v>36346</v>
          </cell>
          <cell r="I3509">
            <v>43458</v>
          </cell>
          <cell r="J3509" t="b">
            <v>0</v>
          </cell>
        </row>
        <row r="3510">
          <cell r="A3510">
            <v>200110002</v>
          </cell>
          <cell r="B3510">
            <v>39873</v>
          </cell>
          <cell r="C3510">
            <v>601063</v>
          </cell>
          <cell r="D3510">
            <v>235500</v>
          </cell>
          <cell r="E3510">
            <v>365563</v>
          </cell>
          <cell r="F3510">
            <v>1826824</v>
          </cell>
          <cell r="G3510">
            <v>1776756</v>
          </cell>
          <cell r="H3510">
            <v>145046</v>
          </cell>
          <cell r="I3510">
            <v>169241</v>
          </cell>
          <cell r="J3510" t="b">
            <v>0</v>
          </cell>
        </row>
        <row r="3511">
          <cell r="A3511">
            <v>198307001</v>
          </cell>
          <cell r="B3511">
            <v>39873</v>
          </cell>
          <cell r="C3511">
            <v>154130</v>
          </cell>
          <cell r="D3511">
            <v>122109</v>
          </cell>
          <cell r="E3511">
            <v>32020</v>
          </cell>
          <cell r="F3511">
            <v>385962</v>
          </cell>
          <cell r="G3511">
            <v>57157</v>
          </cell>
          <cell r="H3511">
            <v>13853</v>
          </cell>
          <cell r="I3511">
            <v>20115</v>
          </cell>
          <cell r="J3511" t="b">
            <v>0</v>
          </cell>
        </row>
        <row r="3512">
          <cell r="A3512">
            <v>200109001</v>
          </cell>
          <cell r="B3512">
            <v>39873</v>
          </cell>
          <cell r="C3512">
            <v>1300415</v>
          </cell>
          <cell r="D3512">
            <v>761356</v>
          </cell>
          <cell r="E3512">
            <v>539059</v>
          </cell>
          <cell r="F3512">
            <v>2541487</v>
          </cell>
          <cell r="G3512">
            <v>2221887</v>
          </cell>
          <cell r="H3512">
            <v>87378</v>
          </cell>
          <cell r="I3512">
            <v>85599</v>
          </cell>
          <cell r="J3512" t="b">
            <v>0</v>
          </cell>
        </row>
        <row r="3513">
          <cell r="A3513">
            <v>199106003</v>
          </cell>
          <cell r="B3513">
            <v>39873</v>
          </cell>
          <cell r="C3513">
            <v>11246331</v>
          </cell>
          <cell r="D3513">
            <v>5716941</v>
          </cell>
          <cell r="E3513">
            <v>5529389</v>
          </cell>
          <cell r="F3513">
            <v>24107220</v>
          </cell>
          <cell r="G3513">
            <v>8919379</v>
          </cell>
          <cell r="H3513">
            <v>997800</v>
          </cell>
          <cell r="I3513">
            <v>877913</v>
          </cell>
          <cell r="J3513" t="b">
            <v>0</v>
          </cell>
        </row>
        <row r="3514">
          <cell r="A3514">
            <v>198312001</v>
          </cell>
          <cell r="B3514">
            <v>39873</v>
          </cell>
          <cell r="C3514">
            <v>8696807</v>
          </cell>
          <cell r="D3514">
            <v>4562406</v>
          </cell>
          <cell r="E3514">
            <v>4189016</v>
          </cell>
          <cell r="F3514">
            <v>11791198</v>
          </cell>
          <cell r="G3514">
            <v>70626</v>
          </cell>
          <cell r="H3514">
            <v>315977</v>
          </cell>
          <cell r="I3514">
            <v>323644</v>
          </cell>
          <cell r="J3514" t="b">
            <v>0</v>
          </cell>
        </row>
        <row r="3515">
          <cell r="A3515">
            <v>197912006</v>
          </cell>
          <cell r="B3515">
            <v>39873</v>
          </cell>
          <cell r="C3515">
            <v>3319405</v>
          </cell>
          <cell r="D3515">
            <v>1402907</v>
          </cell>
          <cell r="E3515">
            <v>1916497</v>
          </cell>
          <cell r="F3515">
            <v>10209670</v>
          </cell>
          <cell r="G3515">
            <v>338162</v>
          </cell>
          <cell r="H3515">
            <v>537229</v>
          </cell>
          <cell r="I3515">
            <v>551108</v>
          </cell>
          <cell r="J3515" t="b">
            <v>0</v>
          </cell>
        </row>
        <row r="3516">
          <cell r="A3516">
            <v>198905006</v>
          </cell>
          <cell r="B3516">
            <v>39873</v>
          </cell>
          <cell r="C3516">
            <v>68425</v>
          </cell>
          <cell r="D3516">
            <v>33811</v>
          </cell>
          <cell r="E3516">
            <v>34614</v>
          </cell>
          <cell r="F3516">
            <v>244851</v>
          </cell>
          <cell r="G3516">
            <v>178223</v>
          </cell>
          <cell r="H3516">
            <v>-979</v>
          </cell>
          <cell r="I3516">
            <v>1316</v>
          </cell>
          <cell r="J3516" t="b">
            <v>0</v>
          </cell>
        </row>
        <row r="3517">
          <cell r="A3517">
            <v>200301004</v>
          </cell>
          <cell r="B3517">
            <v>39873</v>
          </cell>
          <cell r="C3517">
            <v>16248</v>
          </cell>
          <cell r="D3517">
            <v>6761</v>
          </cell>
          <cell r="E3517">
            <v>9487</v>
          </cell>
          <cell r="F3517">
            <v>70256</v>
          </cell>
          <cell r="G3517">
            <v>68128</v>
          </cell>
          <cell r="H3517">
            <v>542</v>
          </cell>
          <cell r="I3517">
            <v>555</v>
          </cell>
          <cell r="J3517" t="b">
            <v>0</v>
          </cell>
        </row>
        <row r="3518">
          <cell r="A3518">
            <v>198007002</v>
          </cell>
          <cell r="B3518">
            <v>39873</v>
          </cell>
          <cell r="C3518">
            <v>366548</v>
          </cell>
          <cell r="D3518">
            <v>113009</v>
          </cell>
          <cell r="E3518">
            <v>253538</v>
          </cell>
          <cell r="F3518">
            <v>730403</v>
          </cell>
          <cell r="G3518">
            <v>582026</v>
          </cell>
          <cell r="H3518">
            <v>23614</v>
          </cell>
          <cell r="I3518">
            <v>25595</v>
          </cell>
          <cell r="J3518" t="b">
            <v>0</v>
          </cell>
        </row>
        <row r="3519">
          <cell r="A3519">
            <v>198112001</v>
          </cell>
          <cell r="B3519">
            <v>39873</v>
          </cell>
          <cell r="C3519">
            <v>685603</v>
          </cell>
          <cell r="D3519">
            <v>537924</v>
          </cell>
          <cell r="E3519">
            <v>147679</v>
          </cell>
          <cell r="F3519">
            <v>2750768</v>
          </cell>
          <cell r="G3519">
            <v>664621</v>
          </cell>
          <cell r="H3519">
            <v>33399</v>
          </cell>
          <cell r="I3519">
            <v>35932</v>
          </cell>
          <cell r="J3519" t="b">
            <v>0</v>
          </cell>
        </row>
        <row r="3520">
          <cell r="A3520">
            <v>197912081</v>
          </cell>
          <cell r="B3520">
            <v>39873</v>
          </cell>
          <cell r="C3520">
            <v>8097591</v>
          </cell>
          <cell r="D3520">
            <v>6811270</v>
          </cell>
          <cell r="E3520">
            <v>1286321</v>
          </cell>
          <cell r="F3520">
            <v>19570395</v>
          </cell>
          <cell r="G3520">
            <v>518296</v>
          </cell>
          <cell r="H3520">
            <v>383950</v>
          </cell>
          <cell r="I3520">
            <v>449673</v>
          </cell>
          <cell r="J3520" t="b">
            <v>0</v>
          </cell>
        </row>
        <row r="3521">
          <cell r="A3521">
            <v>200205045</v>
          </cell>
          <cell r="B3521">
            <v>39873</v>
          </cell>
          <cell r="C3521">
            <v>391785</v>
          </cell>
          <cell r="D3521">
            <v>147563</v>
          </cell>
          <cell r="E3521">
            <v>244222</v>
          </cell>
          <cell r="F3521">
            <v>267355</v>
          </cell>
          <cell r="G3521">
            <v>233029</v>
          </cell>
          <cell r="H3521">
            <v>53743</v>
          </cell>
          <cell r="I3521">
            <v>48181</v>
          </cell>
          <cell r="J3521" t="b">
            <v>0</v>
          </cell>
        </row>
        <row r="3522">
          <cell r="A3522">
            <v>198706001</v>
          </cell>
          <cell r="B3522">
            <v>39873</v>
          </cell>
          <cell r="C3522">
            <v>792193</v>
          </cell>
          <cell r="D3522">
            <v>363130</v>
          </cell>
          <cell r="E3522">
            <v>429062</v>
          </cell>
          <cell r="F3522">
            <v>2880093</v>
          </cell>
          <cell r="G3522">
            <v>1592863</v>
          </cell>
          <cell r="H3522">
            <v>40783</v>
          </cell>
          <cell r="I3522">
            <v>47689</v>
          </cell>
          <cell r="J3522" t="b">
            <v>0</v>
          </cell>
        </row>
        <row r="3523">
          <cell r="A3523">
            <v>198309001</v>
          </cell>
          <cell r="B3523">
            <v>39873</v>
          </cell>
          <cell r="C3523">
            <v>468895</v>
          </cell>
          <cell r="D3523">
            <v>156254</v>
          </cell>
          <cell r="E3523">
            <v>312641</v>
          </cell>
          <cell r="F3523">
            <v>1441276</v>
          </cell>
          <cell r="G3523">
            <v>513613</v>
          </cell>
          <cell r="H3523">
            <v>10953</v>
          </cell>
          <cell r="I3523">
            <v>12720</v>
          </cell>
          <cell r="J3523" t="b">
            <v>0</v>
          </cell>
        </row>
        <row r="3524">
          <cell r="A3524">
            <v>198702001</v>
          </cell>
          <cell r="B3524">
            <v>39873</v>
          </cell>
          <cell r="C3524">
            <v>2801864</v>
          </cell>
          <cell r="D3524">
            <v>1331989</v>
          </cell>
          <cell r="E3524">
            <v>1469874</v>
          </cell>
          <cell r="F3524">
            <v>4543495</v>
          </cell>
          <cell r="G3524">
            <v>231946</v>
          </cell>
          <cell r="H3524">
            <v>179717</v>
          </cell>
          <cell r="I3524">
            <v>181363</v>
          </cell>
          <cell r="J3524" t="b">
            <v>0</v>
          </cell>
        </row>
        <row r="3525">
          <cell r="A3525">
            <v>197912001</v>
          </cell>
          <cell r="B3525">
            <v>39873</v>
          </cell>
          <cell r="C3525">
            <v>1195912</v>
          </cell>
          <cell r="D3525">
            <v>789854</v>
          </cell>
          <cell r="E3525">
            <v>406058</v>
          </cell>
          <cell r="F3525">
            <v>873892</v>
          </cell>
          <cell r="G3525">
            <v>377744</v>
          </cell>
          <cell r="H3525">
            <v>16371</v>
          </cell>
          <cell r="I3525">
            <v>10127</v>
          </cell>
          <cell r="J3525" t="b">
            <v>0</v>
          </cell>
        </row>
        <row r="3526">
          <cell r="A3526">
            <v>198509004</v>
          </cell>
          <cell r="B3526">
            <v>39873</v>
          </cell>
          <cell r="C3526">
            <v>9799427</v>
          </cell>
          <cell r="D3526">
            <v>4374448</v>
          </cell>
          <cell r="E3526">
            <v>5424979</v>
          </cell>
          <cell r="F3526">
            <v>15021041</v>
          </cell>
          <cell r="G3526">
            <v>1598728</v>
          </cell>
          <cell r="H3526">
            <v>397092</v>
          </cell>
          <cell r="I3526">
            <v>442926</v>
          </cell>
          <cell r="J3526" t="b">
            <v>0</v>
          </cell>
        </row>
        <row r="3527">
          <cell r="A3527">
            <v>200309002</v>
          </cell>
          <cell r="B3527">
            <v>39873</v>
          </cell>
          <cell r="C3527">
            <v>893423</v>
          </cell>
          <cell r="D3527">
            <v>631046</v>
          </cell>
          <cell r="E3527">
            <v>262377</v>
          </cell>
          <cell r="F3527">
            <v>4280178</v>
          </cell>
          <cell r="G3527">
            <v>2250659</v>
          </cell>
          <cell r="H3527">
            <v>24462</v>
          </cell>
          <cell r="I3527">
            <v>27372</v>
          </cell>
          <cell r="J3527" t="b">
            <v>0</v>
          </cell>
        </row>
        <row r="3528">
          <cell r="A3528">
            <v>200702002</v>
          </cell>
          <cell r="B3528">
            <v>39873</v>
          </cell>
          <cell r="C3528">
            <v>261051</v>
          </cell>
          <cell r="D3528">
            <v>136433</v>
          </cell>
          <cell r="E3528">
            <v>124618</v>
          </cell>
          <cell r="F3528">
            <v>1123607</v>
          </cell>
          <cell r="G3528">
            <v>109970</v>
          </cell>
          <cell r="H3528">
            <v>34798</v>
          </cell>
          <cell r="I3528">
            <v>35162</v>
          </cell>
          <cell r="J3528" t="b">
            <v>0</v>
          </cell>
        </row>
        <row r="3529">
          <cell r="A3529">
            <v>198809003</v>
          </cell>
          <cell r="B3529">
            <v>39873</v>
          </cell>
          <cell r="C3529">
            <v>428000</v>
          </cell>
          <cell r="D3529">
            <v>169000</v>
          </cell>
          <cell r="E3529">
            <v>259000</v>
          </cell>
          <cell r="F3529">
            <v>818000</v>
          </cell>
          <cell r="G3529">
            <v>42000</v>
          </cell>
          <cell r="H3529">
            <v>27000</v>
          </cell>
          <cell r="I3529">
            <v>31000</v>
          </cell>
          <cell r="J3529" t="b">
            <v>0</v>
          </cell>
        </row>
        <row r="3530">
          <cell r="A3530">
            <v>200211003</v>
          </cell>
          <cell r="B3530">
            <v>39783</v>
          </cell>
          <cell r="C3530">
            <v>5456843</v>
          </cell>
          <cell r="D3530">
            <v>4645706</v>
          </cell>
          <cell r="E3530">
            <v>811137</v>
          </cell>
          <cell r="F3530">
            <v>6975962</v>
          </cell>
          <cell r="G3530">
            <v>76133</v>
          </cell>
          <cell r="H3530">
            <v>355208</v>
          </cell>
          <cell r="I3530">
            <v>211265</v>
          </cell>
          <cell r="J3530" t="b">
            <v>0</v>
          </cell>
        </row>
        <row r="3531">
          <cell r="A3531">
            <v>200804002</v>
          </cell>
          <cell r="B3531">
            <v>39873</v>
          </cell>
          <cell r="C3531">
            <v>286452</v>
          </cell>
          <cell r="D3531">
            <v>92702</v>
          </cell>
          <cell r="E3531">
            <v>193750</v>
          </cell>
          <cell r="F3531">
            <v>699245</v>
          </cell>
          <cell r="G3531">
            <v>542345</v>
          </cell>
          <cell r="H3531">
            <v>91502</v>
          </cell>
          <cell r="I3531">
            <v>33724</v>
          </cell>
          <cell r="J3531" t="b">
            <v>0</v>
          </cell>
        </row>
        <row r="3532">
          <cell r="A3532">
            <v>197912014</v>
          </cell>
          <cell r="B3532">
            <v>39873</v>
          </cell>
          <cell r="C3532">
            <v>8186318</v>
          </cell>
          <cell r="D3532">
            <v>3543699</v>
          </cell>
          <cell r="E3532">
            <v>80000</v>
          </cell>
          <cell r="F3532">
            <v>13654346</v>
          </cell>
          <cell r="G3532">
            <v>47951</v>
          </cell>
          <cell r="H3532">
            <v>138042</v>
          </cell>
          <cell r="I3532">
            <v>141013</v>
          </cell>
          <cell r="J3532" t="b">
            <v>0</v>
          </cell>
        </row>
        <row r="3533">
          <cell r="A3533">
            <v>200109002</v>
          </cell>
          <cell r="B3533">
            <v>39873</v>
          </cell>
          <cell r="C3533">
            <v>66153313</v>
          </cell>
          <cell r="D3533">
            <v>64543250</v>
          </cell>
          <cell r="E3533">
            <v>1610062</v>
          </cell>
          <cell r="F3533">
            <v>51269168</v>
          </cell>
          <cell r="G3533">
            <v>1141982</v>
          </cell>
          <cell r="H3533">
            <v>-5717774</v>
          </cell>
          <cell r="I3533">
            <v>-7127631</v>
          </cell>
          <cell r="J3533" t="b">
            <v>1</v>
          </cell>
        </row>
        <row r="3534">
          <cell r="A3534">
            <v>199912001</v>
          </cell>
          <cell r="B3534">
            <v>39873</v>
          </cell>
          <cell r="C3534">
            <v>3975927</v>
          </cell>
          <cell r="D3534">
            <v>3340107</v>
          </cell>
          <cell r="E3534">
            <v>635819</v>
          </cell>
          <cell r="F3534">
            <v>6450847</v>
          </cell>
          <cell r="G3534">
            <v>578913</v>
          </cell>
          <cell r="H3534">
            <v>402659</v>
          </cell>
          <cell r="I3534">
            <v>407247</v>
          </cell>
          <cell r="J3534" t="b">
            <v>0</v>
          </cell>
        </row>
        <row r="3535">
          <cell r="A3535">
            <v>199402001</v>
          </cell>
          <cell r="B3535">
            <v>39873</v>
          </cell>
          <cell r="C3535">
            <v>3943298</v>
          </cell>
          <cell r="D3535">
            <v>3509733</v>
          </cell>
          <cell r="E3535">
            <v>433565</v>
          </cell>
          <cell r="F3535">
            <v>5387798</v>
          </cell>
          <cell r="G3535">
            <v>3158389</v>
          </cell>
          <cell r="H3535">
            <v>24678</v>
          </cell>
          <cell r="I3535">
            <v>82874</v>
          </cell>
          <cell r="J3535" t="b">
            <v>0</v>
          </cell>
        </row>
        <row r="3536">
          <cell r="A3536">
            <v>197912011</v>
          </cell>
          <cell r="B3536">
            <v>39873</v>
          </cell>
          <cell r="C3536">
            <v>255862</v>
          </cell>
          <cell r="D3536">
            <v>99132</v>
          </cell>
          <cell r="E3536">
            <v>156730</v>
          </cell>
          <cell r="F3536">
            <v>595811</v>
          </cell>
          <cell r="G3536">
            <v>338385</v>
          </cell>
          <cell r="H3536">
            <v>23093</v>
          </cell>
          <cell r="I3536">
            <v>28716</v>
          </cell>
          <cell r="J3536" t="b">
            <v>0</v>
          </cell>
        </row>
        <row r="3537">
          <cell r="A3537">
            <v>200203003</v>
          </cell>
          <cell r="B3537">
            <v>39873</v>
          </cell>
          <cell r="C3537">
            <v>1237829</v>
          </cell>
          <cell r="D3537">
            <v>1025806</v>
          </cell>
          <cell r="E3537">
            <v>212023</v>
          </cell>
          <cell r="F3537">
            <v>1874825</v>
          </cell>
          <cell r="G3537">
            <v>582903</v>
          </cell>
          <cell r="H3537">
            <v>35062</v>
          </cell>
          <cell r="I3537">
            <v>21041</v>
          </cell>
          <cell r="J3537" t="b">
            <v>0</v>
          </cell>
        </row>
        <row r="3538">
          <cell r="A3538">
            <v>198005001</v>
          </cell>
          <cell r="B3538">
            <v>39873</v>
          </cell>
          <cell r="C3538">
            <v>3056488</v>
          </cell>
          <cell r="D3538">
            <v>1430560</v>
          </cell>
          <cell r="E3538">
            <v>1625928</v>
          </cell>
          <cell r="F3538">
            <v>5450972</v>
          </cell>
          <cell r="G3538">
            <v>833482</v>
          </cell>
          <cell r="H3538">
            <v>224621</v>
          </cell>
          <cell r="I3538">
            <v>225977</v>
          </cell>
          <cell r="J3538" t="b">
            <v>0</v>
          </cell>
        </row>
        <row r="3539">
          <cell r="A3539">
            <v>198402001</v>
          </cell>
          <cell r="B3539">
            <v>39873</v>
          </cell>
          <cell r="C3539">
            <v>11694998</v>
          </cell>
          <cell r="D3539">
            <v>5729253</v>
          </cell>
          <cell r="E3539">
            <v>198000</v>
          </cell>
          <cell r="F3539">
            <v>31681220</v>
          </cell>
          <cell r="G3539">
            <v>355577</v>
          </cell>
          <cell r="H3539">
            <v>268285</v>
          </cell>
          <cell r="I3539">
            <v>295687</v>
          </cell>
          <cell r="J3539" t="b">
            <v>0</v>
          </cell>
        </row>
        <row r="3540">
          <cell r="A3540">
            <v>199007001</v>
          </cell>
          <cell r="B3540">
            <v>39873</v>
          </cell>
          <cell r="C3540">
            <v>1074819</v>
          </cell>
          <cell r="D3540">
            <v>418605</v>
          </cell>
          <cell r="E3540">
            <v>656214</v>
          </cell>
          <cell r="F3540">
            <v>1678387</v>
          </cell>
          <cell r="G3540">
            <v>204925</v>
          </cell>
          <cell r="H3540">
            <v>16303</v>
          </cell>
          <cell r="I3540">
            <v>18383</v>
          </cell>
          <cell r="J3540" t="b">
            <v>0</v>
          </cell>
        </row>
        <row r="3541">
          <cell r="A3541">
            <v>197912058</v>
          </cell>
          <cell r="B3541">
            <v>39873</v>
          </cell>
          <cell r="C3541">
            <v>212520</v>
          </cell>
          <cell r="D3541">
            <v>92306</v>
          </cell>
          <cell r="E3541">
            <v>120213</v>
          </cell>
          <cell r="F3541">
            <v>689919</v>
          </cell>
          <cell r="G3541">
            <v>682706</v>
          </cell>
          <cell r="H3541">
            <v>24080</v>
          </cell>
          <cell r="I3541">
            <v>25508</v>
          </cell>
          <cell r="J3541" t="b">
            <v>0</v>
          </cell>
        </row>
        <row r="3542">
          <cell r="A3542">
            <v>199904001</v>
          </cell>
          <cell r="B3542">
            <v>39873</v>
          </cell>
          <cell r="C3542">
            <v>438116</v>
          </cell>
          <cell r="D3542">
            <v>102207</v>
          </cell>
          <cell r="E3542">
            <v>335908</v>
          </cell>
          <cell r="F3542">
            <v>772732</v>
          </cell>
          <cell r="G3542">
            <v>752182</v>
          </cell>
          <cell r="H3542">
            <v>32769</v>
          </cell>
          <cell r="I3542">
            <v>35203</v>
          </cell>
          <cell r="J3542" t="b">
            <v>0</v>
          </cell>
        </row>
        <row r="3543">
          <cell r="A3543">
            <v>198411001</v>
          </cell>
          <cell r="B3543">
            <v>39873</v>
          </cell>
          <cell r="C3543">
            <v>8170248</v>
          </cell>
          <cell r="D3543">
            <v>3976435</v>
          </cell>
          <cell r="E3543">
            <v>4193813</v>
          </cell>
          <cell r="F3543">
            <v>13235768</v>
          </cell>
          <cell r="G3543">
            <v>12985202</v>
          </cell>
          <cell r="H3543">
            <v>1024261</v>
          </cell>
          <cell r="I3543">
            <v>1439787</v>
          </cell>
          <cell r="J3543" t="b">
            <v>0</v>
          </cell>
        </row>
        <row r="3544">
          <cell r="A3544">
            <v>200205025</v>
          </cell>
          <cell r="B3544">
            <v>39873</v>
          </cell>
          <cell r="C3544">
            <v>388099</v>
          </cell>
          <cell r="D3544">
            <v>161876</v>
          </cell>
          <cell r="E3544">
            <v>226222</v>
          </cell>
          <cell r="F3544">
            <v>337162</v>
          </cell>
          <cell r="G3544">
            <v>294234</v>
          </cell>
          <cell r="H3544">
            <v>34859</v>
          </cell>
          <cell r="I3544">
            <v>43423</v>
          </cell>
          <cell r="J3544" t="b">
            <v>0</v>
          </cell>
        </row>
        <row r="3545">
          <cell r="A3545">
            <v>200202017</v>
          </cell>
          <cell r="B3545">
            <v>39873</v>
          </cell>
          <cell r="C3545">
            <v>1484012</v>
          </cell>
          <cell r="D3545">
            <v>694646</v>
          </cell>
          <cell r="E3545">
            <v>789366</v>
          </cell>
          <cell r="F3545">
            <v>3647568</v>
          </cell>
          <cell r="G3545">
            <v>1809482</v>
          </cell>
          <cell r="H3545">
            <v>288685</v>
          </cell>
          <cell r="I3545">
            <v>283291</v>
          </cell>
          <cell r="J3545" t="b">
            <v>0</v>
          </cell>
        </row>
        <row r="3546">
          <cell r="A3546">
            <v>198704001</v>
          </cell>
          <cell r="B3546">
            <v>39873</v>
          </cell>
          <cell r="C3546">
            <v>4046310</v>
          </cell>
          <cell r="D3546">
            <v>1883194</v>
          </cell>
          <cell r="E3546">
            <v>2163116</v>
          </cell>
          <cell r="F3546">
            <v>10696201</v>
          </cell>
          <cell r="G3546">
            <v>704684</v>
          </cell>
          <cell r="H3546">
            <v>577998</v>
          </cell>
          <cell r="I3546">
            <v>588847</v>
          </cell>
          <cell r="J3546" t="b">
            <v>0</v>
          </cell>
        </row>
        <row r="3547">
          <cell r="A3547">
            <v>200811001</v>
          </cell>
          <cell r="B3547">
            <v>39873</v>
          </cell>
          <cell r="C3547">
            <v>1091641</v>
          </cell>
          <cell r="D3547">
            <v>708194</v>
          </cell>
          <cell r="E3547">
            <v>383447</v>
          </cell>
          <cell r="F3547">
            <v>1890938</v>
          </cell>
          <cell r="G3547">
            <v>887226</v>
          </cell>
          <cell r="H3547">
            <v>10196</v>
          </cell>
          <cell r="I3547">
            <v>12325</v>
          </cell>
          <cell r="J3547" t="b">
            <v>0</v>
          </cell>
        </row>
        <row r="3548">
          <cell r="A3548">
            <v>197912095</v>
          </cell>
          <cell r="B3548">
            <v>39873</v>
          </cell>
          <cell r="C3548">
            <v>12152456</v>
          </cell>
          <cell r="D3548">
            <v>7035650</v>
          </cell>
          <cell r="E3548">
            <v>5116806</v>
          </cell>
          <cell r="F3548">
            <v>24564559</v>
          </cell>
          <cell r="G3548">
            <v>743060</v>
          </cell>
          <cell r="H3548">
            <v>1163494</v>
          </cell>
          <cell r="I3548">
            <v>1101821</v>
          </cell>
          <cell r="J3548" t="b">
            <v>0</v>
          </cell>
        </row>
        <row r="3549">
          <cell r="A3549">
            <v>200306004</v>
          </cell>
          <cell r="B3549">
            <v>38777</v>
          </cell>
          <cell r="C3549">
            <v>40867744</v>
          </cell>
          <cell r="D3549">
            <v>23497770</v>
          </cell>
          <cell r="E3549">
            <v>17369974</v>
          </cell>
          <cell r="F3549">
            <v>8573191</v>
          </cell>
          <cell r="G3549">
            <v>185852</v>
          </cell>
          <cell r="H3549">
            <v>306781</v>
          </cell>
          <cell r="I3549">
            <v>148843</v>
          </cell>
          <cell r="J3549" t="b">
            <v>0</v>
          </cell>
        </row>
        <row r="3550">
          <cell r="A3550">
            <v>200306004</v>
          </cell>
          <cell r="B3550">
            <v>39142</v>
          </cell>
          <cell r="C3550">
            <v>40925327</v>
          </cell>
          <cell r="D3550">
            <v>24483509</v>
          </cell>
          <cell r="E3550">
            <v>16441817</v>
          </cell>
          <cell r="F3550">
            <v>12161654</v>
          </cell>
          <cell r="G3550">
            <v>225877</v>
          </cell>
          <cell r="H3550">
            <v>632966</v>
          </cell>
          <cell r="I3550">
            <v>451666</v>
          </cell>
          <cell r="J3550" t="b">
            <v>0</v>
          </cell>
        </row>
        <row r="3551">
          <cell r="A3551">
            <v>200306004</v>
          </cell>
          <cell r="B3551">
            <v>39508</v>
          </cell>
          <cell r="C3551">
            <v>40025280</v>
          </cell>
          <cell r="D3551">
            <v>24330286</v>
          </cell>
          <cell r="E3551">
            <v>15694994</v>
          </cell>
          <cell r="F3551">
            <v>13751963</v>
          </cell>
          <cell r="G3551">
            <v>293918</v>
          </cell>
          <cell r="H3551">
            <v>1309757</v>
          </cell>
          <cell r="I3551">
            <v>1095079</v>
          </cell>
          <cell r="J3551" t="b">
            <v>0</v>
          </cell>
        </row>
        <row r="3552">
          <cell r="A3552">
            <v>200306004</v>
          </cell>
          <cell r="B3552">
            <v>39873</v>
          </cell>
          <cell r="C3552">
            <v>38021213</v>
          </cell>
          <cell r="D3552">
            <v>23626551</v>
          </cell>
          <cell r="E3552">
            <v>14394622</v>
          </cell>
          <cell r="F3552">
            <v>12249837</v>
          </cell>
          <cell r="G3552">
            <v>298965</v>
          </cell>
          <cell r="H3552">
            <v>-202358</v>
          </cell>
          <cell r="I3552">
            <v>-455471</v>
          </cell>
          <cell r="J3552" t="b">
            <v>0</v>
          </cell>
        </row>
        <row r="3553">
          <cell r="A3553">
            <v>200206010</v>
          </cell>
          <cell r="B3553">
            <v>39873</v>
          </cell>
          <cell r="C3553">
            <v>911217</v>
          </cell>
          <cell r="D3553">
            <v>290282</v>
          </cell>
          <cell r="E3553">
            <v>620934</v>
          </cell>
          <cell r="F3553">
            <v>1869830</v>
          </cell>
          <cell r="G3553">
            <v>68742</v>
          </cell>
          <cell r="H3553">
            <v>61807</v>
          </cell>
          <cell r="I3553">
            <v>61656</v>
          </cell>
          <cell r="J3553" t="b">
            <v>0</v>
          </cell>
        </row>
        <row r="3554">
          <cell r="A3554">
            <v>198407001</v>
          </cell>
          <cell r="B3554">
            <v>39873</v>
          </cell>
          <cell r="C3554">
            <v>358074</v>
          </cell>
          <cell r="D3554">
            <v>95980</v>
          </cell>
          <cell r="E3554">
            <v>262094</v>
          </cell>
          <cell r="F3554">
            <v>656501</v>
          </cell>
          <cell r="G3554">
            <v>646396</v>
          </cell>
          <cell r="H3554">
            <v>24536</v>
          </cell>
          <cell r="I3554">
            <v>44376</v>
          </cell>
          <cell r="J3554" t="b">
            <v>0</v>
          </cell>
        </row>
        <row r="3555">
          <cell r="A3555">
            <v>199109001</v>
          </cell>
          <cell r="B3555">
            <v>39873</v>
          </cell>
          <cell r="C3555">
            <v>1528057</v>
          </cell>
          <cell r="D3555">
            <v>1090877</v>
          </cell>
          <cell r="E3555">
            <v>437080</v>
          </cell>
          <cell r="F3555">
            <v>2595304</v>
          </cell>
          <cell r="G3555">
            <v>1607201</v>
          </cell>
          <cell r="H3555">
            <v>308523</v>
          </cell>
          <cell r="I3555">
            <v>301229</v>
          </cell>
          <cell r="J3555" t="b">
            <v>0</v>
          </cell>
        </row>
        <row r="3556">
          <cell r="A3556">
            <v>200303003</v>
          </cell>
          <cell r="B3556">
            <v>39873</v>
          </cell>
          <cell r="C3556">
            <v>8860943</v>
          </cell>
          <cell r="D3556">
            <v>7412851</v>
          </cell>
          <cell r="E3556">
            <v>1448092</v>
          </cell>
          <cell r="F3556">
            <v>14412859</v>
          </cell>
          <cell r="G3556">
            <v>767171</v>
          </cell>
          <cell r="H3556">
            <v>262496</v>
          </cell>
          <cell r="I3556">
            <v>241586</v>
          </cell>
          <cell r="J3556" t="b">
            <v>0</v>
          </cell>
        </row>
        <row r="3557">
          <cell r="A3557">
            <v>197912046</v>
          </cell>
          <cell r="B3557">
            <v>39873</v>
          </cell>
          <cell r="C3557">
            <v>8267527</v>
          </cell>
          <cell r="D3557">
            <v>2382159</v>
          </cell>
          <cell r="E3557">
            <v>5970294</v>
          </cell>
          <cell r="F3557">
            <v>15893541</v>
          </cell>
          <cell r="G3557">
            <v>21335</v>
          </cell>
          <cell r="H3557">
            <v>240544</v>
          </cell>
          <cell r="I3557">
            <v>321248</v>
          </cell>
          <cell r="J3557" t="b">
            <v>0</v>
          </cell>
        </row>
        <row r="3558">
          <cell r="A3558">
            <v>197912061</v>
          </cell>
          <cell r="B3558">
            <v>39934</v>
          </cell>
          <cell r="C3558">
            <v>1857647</v>
          </cell>
          <cell r="D3558">
            <v>403692</v>
          </cell>
          <cell r="E3558">
            <v>1453955</v>
          </cell>
          <cell r="F3558">
            <v>4442493</v>
          </cell>
          <cell r="G3558">
            <v>1062540</v>
          </cell>
          <cell r="H3558">
            <v>82261</v>
          </cell>
          <cell r="I3558">
            <v>88778</v>
          </cell>
          <cell r="J3558" t="b">
            <v>0</v>
          </cell>
        </row>
        <row r="3559">
          <cell r="A3559">
            <v>198501001</v>
          </cell>
          <cell r="B3559">
            <v>39873</v>
          </cell>
          <cell r="C3559">
            <v>541459</v>
          </cell>
          <cell r="D3559">
            <v>310779</v>
          </cell>
          <cell r="E3559">
            <v>230680</v>
          </cell>
          <cell r="F3559">
            <v>1315357</v>
          </cell>
          <cell r="G3559">
            <v>517881</v>
          </cell>
          <cell r="H3559">
            <v>9438</v>
          </cell>
          <cell r="I3559">
            <v>12711</v>
          </cell>
          <cell r="J3559" t="b">
            <v>0</v>
          </cell>
        </row>
        <row r="3560">
          <cell r="A3560">
            <v>200205027</v>
          </cell>
          <cell r="B3560">
            <v>39873</v>
          </cell>
          <cell r="C3560">
            <v>61565</v>
          </cell>
          <cell r="D3560">
            <v>13850</v>
          </cell>
          <cell r="E3560">
            <v>47714</v>
          </cell>
          <cell r="F3560">
            <v>134401</v>
          </cell>
          <cell r="G3560">
            <v>22288</v>
          </cell>
          <cell r="H3560">
            <v>4639</v>
          </cell>
          <cell r="I3560">
            <v>5189</v>
          </cell>
          <cell r="J3560" t="b">
            <v>0</v>
          </cell>
        </row>
        <row r="3561">
          <cell r="A3561">
            <v>199201001</v>
          </cell>
          <cell r="B3561">
            <v>39873</v>
          </cell>
          <cell r="C3561">
            <v>921355</v>
          </cell>
          <cell r="D3561">
            <v>838002</v>
          </cell>
          <cell r="E3561">
            <v>83353</v>
          </cell>
          <cell r="F3561">
            <v>632166</v>
          </cell>
          <cell r="G3561">
            <v>530018</v>
          </cell>
          <cell r="H3561">
            <v>44330</v>
          </cell>
          <cell r="I3561">
            <v>23690</v>
          </cell>
          <cell r="J3561" t="b">
            <v>0</v>
          </cell>
        </row>
        <row r="3562">
          <cell r="A3562">
            <v>198111001</v>
          </cell>
          <cell r="B3562">
            <v>39873</v>
          </cell>
          <cell r="C3562">
            <v>3270746</v>
          </cell>
          <cell r="D3562">
            <v>1987208</v>
          </cell>
          <cell r="E3562">
            <v>1282789</v>
          </cell>
          <cell r="F3562">
            <v>4443198</v>
          </cell>
          <cell r="G3562">
            <v>3997112</v>
          </cell>
          <cell r="H3562">
            <v>351368</v>
          </cell>
          <cell r="I3562">
            <v>394454</v>
          </cell>
          <cell r="J3562" t="b">
            <v>0</v>
          </cell>
        </row>
        <row r="3563">
          <cell r="A3563">
            <v>197912088</v>
          </cell>
          <cell r="B3563">
            <v>39873</v>
          </cell>
          <cell r="C3563">
            <v>7788512</v>
          </cell>
          <cell r="D3563">
            <v>4244324</v>
          </cell>
          <cell r="E3563">
            <v>3544188</v>
          </cell>
          <cell r="F3563">
            <v>14354418</v>
          </cell>
          <cell r="G3563">
            <v>560386</v>
          </cell>
          <cell r="H3563">
            <v>318203</v>
          </cell>
          <cell r="I3563">
            <v>331135</v>
          </cell>
          <cell r="J3563" t="b">
            <v>0</v>
          </cell>
        </row>
        <row r="3564">
          <cell r="A3564">
            <v>200004001</v>
          </cell>
          <cell r="B3564">
            <v>39873</v>
          </cell>
          <cell r="C3564">
            <v>81352</v>
          </cell>
          <cell r="D3564">
            <v>38481</v>
          </cell>
          <cell r="E3564">
            <v>42871</v>
          </cell>
          <cell r="F3564">
            <v>360900</v>
          </cell>
          <cell r="G3564">
            <v>307482</v>
          </cell>
          <cell r="H3564">
            <v>8645</v>
          </cell>
          <cell r="I3564">
            <v>9069</v>
          </cell>
          <cell r="J3564" t="b">
            <v>0</v>
          </cell>
        </row>
        <row r="3565">
          <cell r="A3565">
            <v>198509003</v>
          </cell>
          <cell r="B3565">
            <v>39873</v>
          </cell>
          <cell r="C3565">
            <v>1072059</v>
          </cell>
          <cell r="D3565">
            <v>961774</v>
          </cell>
          <cell r="E3565">
            <v>119550</v>
          </cell>
          <cell r="F3565">
            <v>787922</v>
          </cell>
          <cell r="G3565">
            <v>787922</v>
          </cell>
          <cell r="H3565">
            <v>23767</v>
          </cell>
          <cell r="I3565">
            <v>12481</v>
          </cell>
          <cell r="J3565" t="b">
            <v>0</v>
          </cell>
        </row>
        <row r="3566">
          <cell r="A3566">
            <v>200303010</v>
          </cell>
          <cell r="B3566">
            <v>39873</v>
          </cell>
          <cell r="C3566">
            <v>14273634</v>
          </cell>
          <cell r="D3566">
            <v>6510512</v>
          </cell>
          <cell r="E3566">
            <v>7763122</v>
          </cell>
          <cell r="F3566">
            <v>12763549</v>
          </cell>
          <cell r="G3566">
            <v>175674</v>
          </cell>
          <cell r="H3566">
            <v>730672</v>
          </cell>
          <cell r="I3566">
            <v>727611</v>
          </cell>
          <cell r="J3566" t="b">
            <v>0</v>
          </cell>
        </row>
        <row r="3567">
          <cell r="A3567">
            <v>198404001</v>
          </cell>
          <cell r="B3567">
            <v>39934</v>
          </cell>
          <cell r="C3567">
            <v>406689</v>
          </cell>
          <cell r="D3567">
            <v>323026</v>
          </cell>
          <cell r="E3567">
            <v>83663</v>
          </cell>
          <cell r="F3567">
            <v>520209</v>
          </cell>
          <cell r="G3567">
            <v>377561</v>
          </cell>
          <cell r="H3567">
            <v>14687</v>
          </cell>
          <cell r="I3567">
            <v>5767</v>
          </cell>
          <cell r="J3567" t="b">
            <v>0</v>
          </cell>
        </row>
        <row r="3568">
          <cell r="A3568">
            <v>197912082</v>
          </cell>
          <cell r="B3568">
            <v>39873</v>
          </cell>
          <cell r="C3568">
            <v>8634378</v>
          </cell>
          <cell r="D3568">
            <v>3966365</v>
          </cell>
          <cell r="E3568">
            <v>4668188</v>
          </cell>
          <cell r="F3568">
            <v>22190720</v>
          </cell>
          <cell r="G3568">
            <v>20077575</v>
          </cell>
          <cell r="H3568">
            <v>1930402</v>
          </cell>
          <cell r="I3568">
            <v>1974762</v>
          </cell>
          <cell r="J3568" t="b">
            <v>0</v>
          </cell>
        </row>
        <row r="3569">
          <cell r="A3569">
            <v>200205024</v>
          </cell>
          <cell r="B3569">
            <v>39873</v>
          </cell>
          <cell r="C3569">
            <v>70364180</v>
          </cell>
          <cell r="D3569">
            <v>64733264</v>
          </cell>
          <cell r="E3569">
            <v>5650253</v>
          </cell>
          <cell r="F3569">
            <v>19031134</v>
          </cell>
          <cell r="G3569">
            <v>222104</v>
          </cell>
          <cell r="H3569">
            <v>-1202322</v>
          </cell>
          <cell r="I3569">
            <v>-3283632</v>
          </cell>
          <cell r="J3569" t="b">
            <v>0</v>
          </cell>
        </row>
        <row r="3570">
          <cell r="A3570">
            <v>200202003</v>
          </cell>
          <cell r="B3570">
            <v>39873</v>
          </cell>
          <cell r="C3570">
            <v>3711960</v>
          </cell>
          <cell r="D3570">
            <v>3135057</v>
          </cell>
          <cell r="E3570">
            <v>576903</v>
          </cell>
          <cell r="F3570">
            <v>1647050</v>
          </cell>
          <cell r="G3570">
            <v>393047</v>
          </cell>
          <cell r="H3570">
            <v>643007</v>
          </cell>
          <cell r="I3570">
            <v>646934</v>
          </cell>
          <cell r="J3570" t="b">
            <v>0</v>
          </cell>
        </row>
        <row r="3571">
          <cell r="A3571">
            <v>197912096</v>
          </cell>
          <cell r="B3571">
            <v>39873</v>
          </cell>
          <cell r="C3571">
            <v>10767524</v>
          </cell>
          <cell r="D3571">
            <v>6493779</v>
          </cell>
          <cell r="E3571">
            <v>4273745</v>
          </cell>
          <cell r="F3571">
            <v>29653958</v>
          </cell>
          <cell r="G3571">
            <v>29064269</v>
          </cell>
          <cell r="H3571">
            <v>2092788</v>
          </cell>
          <cell r="I3571">
            <v>2177028</v>
          </cell>
          <cell r="J3571" t="b">
            <v>0</v>
          </cell>
        </row>
        <row r="3572">
          <cell r="A3572">
            <v>200110001</v>
          </cell>
          <cell r="B3572">
            <v>39873</v>
          </cell>
          <cell r="C3572">
            <v>168069</v>
          </cell>
          <cell r="D3572">
            <v>77955</v>
          </cell>
          <cell r="E3572">
            <v>90114</v>
          </cell>
          <cell r="F3572">
            <v>676259</v>
          </cell>
          <cell r="G3572">
            <v>498890</v>
          </cell>
          <cell r="H3572">
            <v>39223</v>
          </cell>
          <cell r="I3572">
            <v>38764</v>
          </cell>
          <cell r="J3572" t="b">
            <v>0</v>
          </cell>
        </row>
        <row r="3573">
          <cell r="A3573">
            <v>197912012</v>
          </cell>
          <cell r="B3573">
            <v>39783</v>
          </cell>
          <cell r="C3573">
            <v>137458</v>
          </cell>
          <cell r="D3573">
            <v>95022</v>
          </cell>
          <cell r="E3573">
            <v>42478</v>
          </cell>
          <cell r="F3573">
            <v>575829</v>
          </cell>
          <cell r="G3573">
            <v>225373</v>
          </cell>
          <cell r="H3573">
            <v>16586</v>
          </cell>
          <cell r="I3573">
            <v>17306</v>
          </cell>
          <cell r="J3573" t="b">
            <v>0</v>
          </cell>
        </row>
        <row r="3574">
          <cell r="A3574">
            <v>200203013</v>
          </cell>
          <cell r="B3574">
            <v>39873</v>
          </cell>
          <cell r="C3574">
            <v>2780836</v>
          </cell>
          <cell r="D3574">
            <v>2642296</v>
          </cell>
          <cell r="E3574">
            <v>138540</v>
          </cell>
          <cell r="F3574">
            <v>1197692</v>
          </cell>
          <cell r="G3574">
            <v>62292</v>
          </cell>
          <cell r="H3574">
            <v>106847</v>
          </cell>
          <cell r="I3574">
            <v>34243</v>
          </cell>
          <cell r="J3574" t="b">
            <v>0</v>
          </cell>
        </row>
        <row r="3575">
          <cell r="A3575">
            <v>200404002</v>
          </cell>
          <cell r="B3575">
            <v>39873</v>
          </cell>
          <cell r="C3575">
            <v>72780</v>
          </cell>
          <cell r="D3575">
            <v>53959</v>
          </cell>
          <cell r="E3575">
            <v>18820</v>
          </cell>
          <cell r="F3575">
            <v>631003</v>
          </cell>
          <cell r="G3575">
            <v>610956</v>
          </cell>
          <cell r="H3575">
            <v>2110</v>
          </cell>
          <cell r="I3575">
            <v>2009</v>
          </cell>
          <cell r="J3575" t="b">
            <v>0</v>
          </cell>
        </row>
        <row r="3576">
          <cell r="A3576">
            <v>200404005</v>
          </cell>
          <cell r="B3576">
            <v>39873</v>
          </cell>
          <cell r="C3576">
            <v>128814494</v>
          </cell>
          <cell r="D3576">
            <v>72725121</v>
          </cell>
          <cell r="E3576">
            <v>55470414</v>
          </cell>
          <cell r="F3576">
            <v>30430354</v>
          </cell>
          <cell r="G3576">
            <v>4280</v>
          </cell>
          <cell r="H3576">
            <v>2307401</v>
          </cell>
          <cell r="I3576">
            <v>1963419</v>
          </cell>
          <cell r="J3576" t="b">
            <v>0</v>
          </cell>
        </row>
        <row r="3577">
          <cell r="A3577">
            <v>197912026</v>
          </cell>
          <cell r="B3577">
            <v>39873</v>
          </cell>
          <cell r="C3577">
            <v>89101</v>
          </cell>
          <cell r="D3577">
            <v>49571</v>
          </cell>
          <cell r="E3577">
            <v>39530</v>
          </cell>
          <cell r="F3577">
            <v>490423</v>
          </cell>
          <cell r="G3577">
            <v>171114</v>
          </cell>
          <cell r="H3577">
            <v>-19951</v>
          </cell>
          <cell r="I3577">
            <v>-27790</v>
          </cell>
          <cell r="J3577" t="b">
            <v>0</v>
          </cell>
        </row>
        <row r="3578">
          <cell r="A3578">
            <v>198302003</v>
          </cell>
          <cell r="B3578">
            <v>39934</v>
          </cell>
          <cell r="C3578">
            <v>293167</v>
          </cell>
          <cell r="D3578">
            <v>265056</v>
          </cell>
          <cell r="E3578">
            <v>28111</v>
          </cell>
          <cell r="F3578">
            <v>727421</v>
          </cell>
          <cell r="G3578">
            <v>35637</v>
          </cell>
          <cell r="H3578">
            <v>6926</v>
          </cell>
          <cell r="I3578">
            <v>4880</v>
          </cell>
          <cell r="J3578" t="b">
            <v>0</v>
          </cell>
        </row>
        <row r="3579">
          <cell r="A3579">
            <v>200209003</v>
          </cell>
          <cell r="B3579">
            <v>39873</v>
          </cell>
          <cell r="C3579">
            <v>2994478</v>
          </cell>
          <cell r="D3579">
            <v>3035182</v>
          </cell>
          <cell r="E3579">
            <v>10000</v>
          </cell>
          <cell r="F3579">
            <v>698780</v>
          </cell>
          <cell r="G3579">
            <v>463888</v>
          </cell>
          <cell r="H3579">
            <v>66745</v>
          </cell>
          <cell r="I3579">
            <v>7957</v>
          </cell>
          <cell r="J3579" t="b">
            <v>1</v>
          </cell>
        </row>
        <row r="3580">
          <cell r="A3580">
            <v>197912099</v>
          </cell>
          <cell r="B3580">
            <v>39904</v>
          </cell>
          <cell r="C3580">
            <v>412617</v>
          </cell>
          <cell r="D3580">
            <v>50420</v>
          </cell>
          <cell r="E3580">
            <v>362196</v>
          </cell>
          <cell r="F3580">
            <v>690302</v>
          </cell>
          <cell r="G3580">
            <v>624362</v>
          </cell>
          <cell r="H3580">
            <v>18291</v>
          </cell>
          <cell r="I3580">
            <v>36629</v>
          </cell>
          <cell r="J3580" t="b">
            <v>0</v>
          </cell>
        </row>
        <row r="3581">
          <cell r="A3581">
            <v>200206005</v>
          </cell>
          <cell r="B3581">
            <v>39873</v>
          </cell>
          <cell r="C3581">
            <v>2102149</v>
          </cell>
          <cell r="D3581">
            <v>525303</v>
          </cell>
          <cell r="E3581">
            <v>1576846</v>
          </cell>
          <cell r="F3581">
            <v>3582020</v>
          </cell>
          <cell r="G3581">
            <v>122104</v>
          </cell>
          <cell r="H3581">
            <v>353452</v>
          </cell>
          <cell r="I3581">
            <v>360527</v>
          </cell>
          <cell r="J3581" t="b">
            <v>0</v>
          </cell>
        </row>
        <row r="3582">
          <cell r="A3582">
            <v>200202011</v>
          </cell>
          <cell r="B3582">
            <v>39873</v>
          </cell>
          <cell r="C3582">
            <v>2181062</v>
          </cell>
          <cell r="D3582">
            <v>649164</v>
          </cell>
          <cell r="E3582">
            <v>1531898</v>
          </cell>
          <cell r="F3582">
            <v>3956210</v>
          </cell>
          <cell r="G3582">
            <v>1946515</v>
          </cell>
          <cell r="H3582">
            <v>176284</v>
          </cell>
          <cell r="I3582">
            <v>193648</v>
          </cell>
          <cell r="J3582" t="b">
            <v>0</v>
          </cell>
        </row>
        <row r="3583">
          <cell r="A3583">
            <v>200012002</v>
          </cell>
          <cell r="B3583">
            <v>39873</v>
          </cell>
          <cell r="C3583">
            <v>29270554</v>
          </cell>
          <cell r="D3583">
            <v>22436663</v>
          </cell>
          <cell r="E3583">
            <v>6833890</v>
          </cell>
          <cell r="F3583">
            <v>35761410</v>
          </cell>
          <cell r="G3583">
            <v>506510</v>
          </cell>
          <cell r="H3583">
            <v>3053651</v>
          </cell>
          <cell r="I3583">
            <v>3072915</v>
          </cell>
          <cell r="J3583" t="b">
            <v>0</v>
          </cell>
        </row>
        <row r="3584">
          <cell r="A3584">
            <v>200111001</v>
          </cell>
          <cell r="B3584">
            <v>39873</v>
          </cell>
          <cell r="C3584">
            <v>56221</v>
          </cell>
          <cell r="D3584">
            <v>24032</v>
          </cell>
          <cell r="E3584">
            <v>32188</v>
          </cell>
          <cell r="F3584">
            <v>240973</v>
          </cell>
          <cell r="G3584">
            <v>223182</v>
          </cell>
          <cell r="H3584">
            <v>1463</v>
          </cell>
          <cell r="I3584">
            <v>1597</v>
          </cell>
          <cell r="J3584" t="b">
            <v>0</v>
          </cell>
        </row>
        <row r="3585">
          <cell r="A3585">
            <v>200211009</v>
          </cell>
          <cell r="B3585">
            <v>39873</v>
          </cell>
          <cell r="C3585">
            <v>2302538</v>
          </cell>
          <cell r="D3585">
            <v>1090391</v>
          </cell>
          <cell r="E3585">
            <v>1212147</v>
          </cell>
          <cell r="F3585">
            <v>7178949</v>
          </cell>
          <cell r="G3585">
            <v>2746323</v>
          </cell>
          <cell r="H3585">
            <v>188454</v>
          </cell>
          <cell r="I3585">
            <v>193550</v>
          </cell>
          <cell r="J3585" t="b">
            <v>0</v>
          </cell>
        </row>
        <row r="3586">
          <cell r="A3586">
            <v>200205020</v>
          </cell>
          <cell r="B3586">
            <v>39873</v>
          </cell>
          <cell r="C3586">
            <v>152710</v>
          </cell>
          <cell r="D3586">
            <v>64382</v>
          </cell>
          <cell r="E3586">
            <v>88328</v>
          </cell>
          <cell r="F3586">
            <v>396186</v>
          </cell>
          <cell r="G3586">
            <v>32219</v>
          </cell>
          <cell r="H3586">
            <v>-1739</v>
          </cell>
          <cell r="I3586">
            <v>11330</v>
          </cell>
          <cell r="J3586" t="b">
            <v>0</v>
          </cell>
        </row>
        <row r="3587">
          <cell r="A3587">
            <v>197912025</v>
          </cell>
          <cell r="B3587">
            <v>39873</v>
          </cell>
          <cell r="C3587">
            <v>217252</v>
          </cell>
          <cell r="D3587">
            <v>182048</v>
          </cell>
          <cell r="E3587">
            <v>35204</v>
          </cell>
          <cell r="F3587">
            <v>956351</v>
          </cell>
          <cell r="G3587">
            <v>573758</v>
          </cell>
          <cell r="H3587">
            <v>3024</v>
          </cell>
          <cell r="I3587">
            <v>1950</v>
          </cell>
          <cell r="J3587" t="b">
            <v>0</v>
          </cell>
        </row>
        <row r="3588">
          <cell r="A3588">
            <v>200202001</v>
          </cell>
          <cell r="B3588">
            <v>39873</v>
          </cell>
          <cell r="C3588">
            <v>16120605</v>
          </cell>
          <cell r="D3588">
            <v>9512186</v>
          </cell>
          <cell r="E3588">
            <v>6608419</v>
          </cell>
          <cell r="F3588">
            <v>35761943</v>
          </cell>
          <cell r="G3588">
            <v>356373</v>
          </cell>
          <cell r="H3588">
            <v>1461438</v>
          </cell>
          <cell r="I3588">
            <v>1556628</v>
          </cell>
          <cell r="J3588" t="b">
            <v>0</v>
          </cell>
        </row>
        <row r="3589">
          <cell r="A3589">
            <v>200205042</v>
          </cell>
          <cell r="B3589">
            <v>39873</v>
          </cell>
          <cell r="C3589">
            <v>6394649</v>
          </cell>
          <cell r="D3589">
            <v>5261198</v>
          </cell>
          <cell r="E3589">
            <v>1133451</v>
          </cell>
          <cell r="F3589">
            <v>15050888</v>
          </cell>
          <cell r="G3589">
            <v>11468</v>
          </cell>
          <cell r="H3589">
            <v>980451</v>
          </cell>
          <cell r="I3589">
            <v>1013524</v>
          </cell>
          <cell r="J3589" t="b">
            <v>0</v>
          </cell>
        </row>
        <row r="3590">
          <cell r="A3590">
            <v>200304002</v>
          </cell>
          <cell r="B3590">
            <v>39873</v>
          </cell>
          <cell r="C3590">
            <v>568700</v>
          </cell>
          <cell r="D3590">
            <v>335655</v>
          </cell>
          <cell r="E3590">
            <v>233044</v>
          </cell>
          <cell r="F3590">
            <v>1355771</v>
          </cell>
          <cell r="G3590">
            <v>87260</v>
          </cell>
          <cell r="H3590">
            <v>21304</v>
          </cell>
          <cell r="I3590">
            <v>15675</v>
          </cell>
          <cell r="J3590" t="b">
            <v>0</v>
          </cell>
        </row>
        <row r="3591">
          <cell r="A3591">
            <v>197912093</v>
          </cell>
          <cell r="B3591">
            <v>39873</v>
          </cell>
          <cell r="C3591">
            <v>6060128</v>
          </cell>
          <cell r="D3591">
            <v>2854998</v>
          </cell>
          <cell r="E3591">
            <v>3205130</v>
          </cell>
          <cell r="F3591">
            <v>14748785</v>
          </cell>
          <cell r="G3591">
            <v>7914683</v>
          </cell>
          <cell r="H3591">
            <v>1064598</v>
          </cell>
          <cell r="I3591">
            <v>1047312</v>
          </cell>
          <cell r="J3591" t="b">
            <v>0</v>
          </cell>
        </row>
        <row r="3592">
          <cell r="A3592">
            <v>197912013</v>
          </cell>
          <cell r="B3592">
            <v>39873</v>
          </cell>
          <cell r="C3592">
            <v>2629345</v>
          </cell>
          <cell r="D3592">
            <v>2257798</v>
          </cell>
          <cell r="E3592">
            <v>371546</v>
          </cell>
          <cell r="F3592">
            <v>8128462</v>
          </cell>
          <cell r="G3592">
            <v>555110</v>
          </cell>
          <cell r="H3592">
            <v>5581</v>
          </cell>
          <cell r="I3592">
            <v>28372</v>
          </cell>
          <cell r="J3592" t="b">
            <v>0</v>
          </cell>
        </row>
        <row r="3593">
          <cell r="A3593">
            <v>197912067</v>
          </cell>
          <cell r="B3593">
            <v>39873</v>
          </cell>
          <cell r="C3593">
            <v>10772731</v>
          </cell>
          <cell r="D3593">
            <v>4580106</v>
          </cell>
          <cell r="E3593">
            <v>6192625</v>
          </cell>
          <cell r="F3593">
            <v>21427280</v>
          </cell>
          <cell r="G3593">
            <v>497154</v>
          </cell>
          <cell r="H3593">
            <v>1410143</v>
          </cell>
          <cell r="I3593">
            <v>1426728</v>
          </cell>
          <cell r="J3593" t="b">
            <v>0</v>
          </cell>
        </row>
        <row r="3594">
          <cell r="A3594">
            <v>200611001</v>
          </cell>
          <cell r="B3594">
            <v>39873</v>
          </cell>
          <cell r="C3594">
            <v>34961</v>
          </cell>
          <cell r="D3594">
            <v>13969</v>
          </cell>
          <cell r="E3594">
            <v>20991</v>
          </cell>
          <cell r="F3594">
            <v>184867</v>
          </cell>
          <cell r="G3594">
            <v>184312</v>
          </cell>
          <cell r="H3594">
            <v>-19210</v>
          </cell>
          <cell r="I3594">
            <v>-19053</v>
          </cell>
          <cell r="J3594" t="b">
            <v>0</v>
          </cell>
        </row>
        <row r="3595">
          <cell r="A3595">
            <v>200509003</v>
          </cell>
          <cell r="B3595">
            <v>39873</v>
          </cell>
          <cell r="C3595">
            <v>5484213</v>
          </cell>
          <cell r="D3595">
            <v>3408928</v>
          </cell>
          <cell r="E3595">
            <v>2075285</v>
          </cell>
          <cell r="F3595">
            <v>2898362</v>
          </cell>
          <cell r="G3595">
            <v>417558</v>
          </cell>
          <cell r="H3595">
            <v>66980</v>
          </cell>
          <cell r="I3595">
            <v>27424</v>
          </cell>
          <cell r="J3595" t="b">
            <v>0</v>
          </cell>
        </row>
        <row r="3596">
          <cell r="A3596">
            <v>200205021</v>
          </cell>
          <cell r="B3596">
            <v>39873</v>
          </cell>
          <cell r="C3596">
            <v>4457825</v>
          </cell>
          <cell r="D3596">
            <v>2548728</v>
          </cell>
          <cell r="E3596">
            <v>1909097</v>
          </cell>
          <cell r="F3596">
            <v>11141847</v>
          </cell>
          <cell r="G3596">
            <v>247322</v>
          </cell>
          <cell r="H3596">
            <v>336367</v>
          </cell>
          <cell r="I3596">
            <v>357496</v>
          </cell>
          <cell r="J3596" t="b">
            <v>0</v>
          </cell>
        </row>
        <row r="3597">
          <cell r="A3597">
            <v>198412001</v>
          </cell>
          <cell r="B3597">
            <v>39873</v>
          </cell>
          <cell r="C3597">
            <v>21716747</v>
          </cell>
          <cell r="D3597">
            <v>17105191</v>
          </cell>
          <cell r="E3597">
            <v>4611556</v>
          </cell>
          <cell r="F3597">
            <v>155137925</v>
          </cell>
          <cell r="G3597">
            <v>76988</v>
          </cell>
          <cell r="H3597">
            <v>1385481</v>
          </cell>
          <cell r="I3597">
            <v>1359949</v>
          </cell>
          <cell r="J3597" t="b">
            <v>0</v>
          </cell>
        </row>
        <row r="3598">
          <cell r="A3598">
            <v>199802003</v>
          </cell>
          <cell r="B3598">
            <v>39873</v>
          </cell>
          <cell r="C3598">
            <v>115016185</v>
          </cell>
          <cell r="D3598">
            <v>102940679</v>
          </cell>
          <cell r="E3598">
            <v>12075506</v>
          </cell>
          <cell r="F3598">
            <v>54093686</v>
          </cell>
          <cell r="G3598">
            <v>1323404</v>
          </cell>
          <cell r="H3598">
            <v>545444</v>
          </cell>
          <cell r="I3598">
            <v>-392719</v>
          </cell>
          <cell r="J3598" t="b">
            <v>0</v>
          </cell>
        </row>
        <row r="3599">
          <cell r="A3599">
            <v>198302001</v>
          </cell>
          <cell r="B3599">
            <v>39873</v>
          </cell>
          <cell r="C3599">
            <v>8757198</v>
          </cell>
          <cell r="D3599">
            <v>2561648</v>
          </cell>
          <cell r="E3599">
            <v>6628045</v>
          </cell>
          <cell r="F3599">
            <v>12329870</v>
          </cell>
          <cell r="G3599">
            <v>40592</v>
          </cell>
          <cell r="H3599">
            <v>1117525</v>
          </cell>
          <cell r="I3599">
            <v>1176879</v>
          </cell>
          <cell r="J3599" t="b">
            <v>0</v>
          </cell>
        </row>
        <row r="3600">
          <cell r="A3600">
            <v>200809002</v>
          </cell>
          <cell r="B3600">
            <v>39873</v>
          </cell>
          <cell r="C3600">
            <v>547973</v>
          </cell>
          <cell r="D3600">
            <v>80982</v>
          </cell>
          <cell r="E3600">
            <v>466991</v>
          </cell>
          <cell r="F3600">
            <v>842391</v>
          </cell>
          <cell r="G3600">
            <v>113921</v>
          </cell>
          <cell r="H3600">
            <v>7749</v>
          </cell>
          <cell r="I3600">
            <v>14328</v>
          </cell>
          <cell r="J3600" t="b">
            <v>0</v>
          </cell>
        </row>
        <row r="3601">
          <cell r="A3601">
            <v>197912074</v>
          </cell>
          <cell r="B3601">
            <v>39873</v>
          </cell>
          <cell r="C3601">
            <v>7507965</v>
          </cell>
          <cell r="D3601">
            <v>4466840</v>
          </cell>
          <cell r="E3601">
            <v>3041124</v>
          </cell>
          <cell r="F3601">
            <v>14374570</v>
          </cell>
          <cell r="G3601">
            <v>206450</v>
          </cell>
          <cell r="H3601">
            <v>552650</v>
          </cell>
          <cell r="I3601">
            <v>572688</v>
          </cell>
          <cell r="J3601" t="b">
            <v>0</v>
          </cell>
        </row>
        <row r="3602">
          <cell r="A3602">
            <v>200007002</v>
          </cell>
          <cell r="B3602">
            <v>39873</v>
          </cell>
          <cell r="C3602">
            <v>1985118</v>
          </cell>
          <cell r="D3602">
            <v>1065181</v>
          </cell>
          <cell r="E3602">
            <v>919937</v>
          </cell>
          <cell r="F3602">
            <v>2653666</v>
          </cell>
          <cell r="G3602">
            <v>409488</v>
          </cell>
          <cell r="H3602">
            <v>180626</v>
          </cell>
          <cell r="I3602">
            <v>178087</v>
          </cell>
          <cell r="J3602" t="b">
            <v>0</v>
          </cell>
        </row>
        <row r="3603">
          <cell r="A3603">
            <v>198412002</v>
          </cell>
          <cell r="B3603">
            <v>39873</v>
          </cell>
          <cell r="C3603">
            <v>191470</v>
          </cell>
          <cell r="D3603">
            <v>175599</v>
          </cell>
          <cell r="E3603">
            <v>15871</v>
          </cell>
          <cell r="F3603">
            <v>721246</v>
          </cell>
          <cell r="G3603">
            <v>14890</v>
          </cell>
          <cell r="H3603">
            <v>160342</v>
          </cell>
          <cell r="I3603">
            <v>20108</v>
          </cell>
          <cell r="J3603" t="b">
            <v>0</v>
          </cell>
        </row>
        <row r="3604">
          <cell r="A3604">
            <v>197912044</v>
          </cell>
          <cell r="B3604">
            <v>39873</v>
          </cell>
          <cell r="C3604">
            <v>246064</v>
          </cell>
          <cell r="D3604">
            <v>176920</v>
          </cell>
          <cell r="E3604">
            <v>69144</v>
          </cell>
          <cell r="F3604">
            <v>881634</v>
          </cell>
          <cell r="G3604">
            <v>168034</v>
          </cell>
          <cell r="H3604">
            <v>5921</v>
          </cell>
          <cell r="I3604">
            <v>11734</v>
          </cell>
          <cell r="J3604" t="b">
            <v>0</v>
          </cell>
        </row>
        <row r="3605">
          <cell r="A3605">
            <v>198810001</v>
          </cell>
          <cell r="B3605">
            <v>39873</v>
          </cell>
          <cell r="C3605">
            <v>39728252</v>
          </cell>
          <cell r="D3605">
            <v>34873439</v>
          </cell>
          <cell r="E3605">
            <v>4854814</v>
          </cell>
          <cell r="F3605">
            <v>30511201</v>
          </cell>
          <cell r="G3605">
            <v>58072</v>
          </cell>
          <cell r="H3605">
            <v>1356428</v>
          </cell>
          <cell r="I3605">
            <v>1303944</v>
          </cell>
          <cell r="J3605" t="b">
            <v>0</v>
          </cell>
        </row>
        <row r="3606">
          <cell r="A3606">
            <v>200109003</v>
          </cell>
          <cell r="B3606">
            <v>39873</v>
          </cell>
          <cell r="C3606">
            <v>83080864</v>
          </cell>
          <cell r="D3606">
            <v>31968412</v>
          </cell>
          <cell r="E3606">
            <v>51112451</v>
          </cell>
          <cell r="F3606">
            <v>147188331</v>
          </cell>
          <cell r="G3606">
            <v>6303723</v>
          </cell>
          <cell r="H3606">
            <v>749950</v>
          </cell>
          <cell r="I3606">
            <v>1031843</v>
          </cell>
          <cell r="J3606" t="b">
            <v>0</v>
          </cell>
        </row>
        <row r="3607">
          <cell r="A3607">
            <v>197912039</v>
          </cell>
          <cell r="B3607">
            <v>39873</v>
          </cell>
          <cell r="C3607">
            <v>46745411</v>
          </cell>
          <cell r="D3607">
            <v>44990591</v>
          </cell>
          <cell r="E3607">
            <v>1754819</v>
          </cell>
          <cell r="F3607">
            <v>31309683</v>
          </cell>
          <cell r="G3607">
            <v>17214465</v>
          </cell>
          <cell r="H3607">
            <v>1185572</v>
          </cell>
          <cell r="I3607">
            <v>588962</v>
          </cell>
          <cell r="J3607" t="b">
            <v>0</v>
          </cell>
        </row>
        <row r="3608">
          <cell r="A3608">
            <v>200112001</v>
          </cell>
          <cell r="B3608">
            <v>39873</v>
          </cell>
          <cell r="C3608">
            <v>1112759</v>
          </cell>
          <cell r="D3608">
            <v>603266</v>
          </cell>
          <cell r="E3608">
            <v>509492</v>
          </cell>
          <cell r="F3608">
            <v>3338182</v>
          </cell>
          <cell r="G3608">
            <v>100038</v>
          </cell>
          <cell r="H3608">
            <v>77913</v>
          </cell>
          <cell r="I3608">
            <v>82964</v>
          </cell>
          <cell r="J3608" t="b">
            <v>0</v>
          </cell>
        </row>
        <row r="3609">
          <cell r="A3609">
            <v>199307001</v>
          </cell>
          <cell r="B3609">
            <v>39873</v>
          </cell>
          <cell r="C3609">
            <v>7495860</v>
          </cell>
          <cell r="D3609">
            <v>2983913</v>
          </cell>
          <cell r="E3609">
            <v>4511947</v>
          </cell>
          <cell r="F3609">
            <v>3248441</v>
          </cell>
          <cell r="G3609">
            <v>2454049</v>
          </cell>
          <cell r="H3609">
            <v>403795</v>
          </cell>
          <cell r="I3609">
            <v>315443</v>
          </cell>
          <cell r="J3609" t="b">
            <v>0</v>
          </cell>
        </row>
        <row r="3610">
          <cell r="A3610">
            <v>200104003</v>
          </cell>
          <cell r="B3610">
            <v>39873</v>
          </cell>
          <cell r="C3610">
            <v>1260454</v>
          </cell>
          <cell r="D3610">
            <v>510281</v>
          </cell>
          <cell r="E3610">
            <v>750173</v>
          </cell>
          <cell r="F3610">
            <v>5208159</v>
          </cell>
          <cell r="G3610">
            <v>272405</v>
          </cell>
          <cell r="H3610">
            <v>211875</v>
          </cell>
          <cell r="I3610">
            <v>212878</v>
          </cell>
          <cell r="J3610" t="b">
            <v>0</v>
          </cell>
        </row>
        <row r="3611">
          <cell r="A3611">
            <v>198301001</v>
          </cell>
          <cell r="B3611">
            <v>39783</v>
          </cell>
          <cell r="C3611">
            <v>1325619</v>
          </cell>
          <cell r="D3611">
            <v>953432</v>
          </cell>
          <cell r="E3611">
            <v>372187</v>
          </cell>
          <cell r="F3611">
            <v>1780626</v>
          </cell>
          <cell r="G3611">
            <v>1118812</v>
          </cell>
          <cell r="H3611">
            <v>44346</v>
          </cell>
          <cell r="I3611">
            <v>36362</v>
          </cell>
          <cell r="J3611" t="b">
            <v>0</v>
          </cell>
        </row>
        <row r="3612">
          <cell r="A3612">
            <v>198301001</v>
          </cell>
          <cell r="B3612">
            <v>39873</v>
          </cell>
          <cell r="C3612">
            <v>1147744</v>
          </cell>
          <cell r="D3612">
            <v>772482</v>
          </cell>
          <cell r="E3612">
            <v>375262</v>
          </cell>
          <cell r="F3612">
            <v>620176</v>
          </cell>
          <cell r="G3612">
            <v>438456</v>
          </cell>
          <cell r="H3612">
            <v>6785</v>
          </cell>
          <cell r="I3612">
            <v>4918</v>
          </cell>
          <cell r="J3612" t="b">
            <v>0</v>
          </cell>
        </row>
        <row r="3613">
          <cell r="A3613">
            <v>199007003</v>
          </cell>
          <cell r="B3613">
            <v>39873</v>
          </cell>
          <cell r="C3613">
            <v>2943365</v>
          </cell>
          <cell r="D3613">
            <v>1225184</v>
          </cell>
          <cell r="E3613">
            <v>1718181</v>
          </cell>
          <cell r="F3613">
            <v>9836567</v>
          </cell>
          <cell r="G3613">
            <v>214973</v>
          </cell>
          <cell r="H3613">
            <v>367523</v>
          </cell>
          <cell r="I3613">
            <v>468728</v>
          </cell>
          <cell r="J3613" t="b">
            <v>0</v>
          </cell>
        </row>
        <row r="3614">
          <cell r="A3614">
            <v>198604001</v>
          </cell>
          <cell r="B3614">
            <v>39873</v>
          </cell>
          <cell r="C3614">
            <v>500263</v>
          </cell>
          <cell r="D3614">
            <v>328911</v>
          </cell>
          <cell r="E3614">
            <v>171351</v>
          </cell>
          <cell r="F3614">
            <v>1909010</v>
          </cell>
          <cell r="G3614">
            <v>311013</v>
          </cell>
          <cell r="H3614">
            <v>30418</v>
          </cell>
          <cell r="I3614">
            <v>32020</v>
          </cell>
          <cell r="J3614" t="b">
            <v>0</v>
          </cell>
        </row>
        <row r="3615">
          <cell r="A3615">
            <v>198807001</v>
          </cell>
          <cell r="B3615">
            <v>39873</v>
          </cell>
          <cell r="C3615">
            <v>13492589</v>
          </cell>
          <cell r="D3615">
            <v>6742073</v>
          </cell>
          <cell r="E3615">
            <v>6750515</v>
          </cell>
          <cell r="F3615">
            <v>38500750</v>
          </cell>
          <cell r="G3615">
            <v>995687</v>
          </cell>
          <cell r="H3615">
            <v>1510280</v>
          </cell>
          <cell r="I3615">
            <v>1549995</v>
          </cell>
          <cell r="J3615" t="b">
            <v>0</v>
          </cell>
        </row>
        <row r="3616">
          <cell r="A3616">
            <v>197912060</v>
          </cell>
          <cell r="B3616">
            <v>39873</v>
          </cell>
          <cell r="C3616">
            <v>60155276</v>
          </cell>
          <cell r="D3616">
            <v>33669728</v>
          </cell>
          <cell r="E3616">
            <v>26485547</v>
          </cell>
          <cell r="F3616">
            <v>104085072</v>
          </cell>
          <cell r="G3616">
            <v>38245835</v>
          </cell>
          <cell r="H3616">
            <v>6120897</v>
          </cell>
          <cell r="I3616">
            <v>6279887</v>
          </cell>
          <cell r="J3616" t="b">
            <v>0</v>
          </cell>
        </row>
        <row r="3617">
          <cell r="A3617">
            <v>199810001</v>
          </cell>
          <cell r="B3617">
            <v>39873</v>
          </cell>
          <cell r="C3617">
            <v>6002975</v>
          </cell>
          <cell r="D3617">
            <v>5399563</v>
          </cell>
          <cell r="E3617">
            <v>603412</v>
          </cell>
          <cell r="F3617">
            <v>5207569</v>
          </cell>
          <cell r="G3617">
            <v>131421</v>
          </cell>
          <cell r="H3617">
            <v>-141499</v>
          </cell>
          <cell r="I3617">
            <v>-160593</v>
          </cell>
          <cell r="J3617" t="b">
            <v>0</v>
          </cell>
        </row>
        <row r="3618">
          <cell r="A3618">
            <v>200209005</v>
          </cell>
          <cell r="B3618">
            <v>39873</v>
          </cell>
          <cell r="C3618">
            <v>630337</v>
          </cell>
          <cell r="D3618">
            <v>547154</v>
          </cell>
          <cell r="E3618">
            <v>83182</v>
          </cell>
          <cell r="F3618">
            <v>1057234</v>
          </cell>
          <cell r="G3618">
            <v>255086</v>
          </cell>
          <cell r="H3618">
            <v>14780</v>
          </cell>
          <cell r="I3618">
            <v>5949</v>
          </cell>
          <cell r="J3618" t="b">
            <v>0</v>
          </cell>
        </row>
        <row r="3619">
          <cell r="A3619">
            <v>200303001</v>
          </cell>
          <cell r="B3619">
            <v>39934</v>
          </cell>
          <cell r="C3619">
            <v>528894</v>
          </cell>
          <cell r="D3619">
            <v>424278</v>
          </cell>
          <cell r="E3619">
            <v>104615</v>
          </cell>
          <cell r="F3619">
            <v>144761</v>
          </cell>
          <cell r="G3619">
            <v>50837</v>
          </cell>
          <cell r="H3619">
            <v>1435</v>
          </cell>
          <cell r="I3619">
            <v>82</v>
          </cell>
          <cell r="J3619" t="b">
            <v>0</v>
          </cell>
        </row>
        <row r="3620">
          <cell r="A3620">
            <v>197912084</v>
          </cell>
          <cell r="B3620">
            <v>39904</v>
          </cell>
          <cell r="C3620">
            <v>378273</v>
          </cell>
          <cell r="D3620">
            <v>109313</v>
          </cell>
          <cell r="E3620">
            <v>268961</v>
          </cell>
          <cell r="F3620">
            <v>1130259</v>
          </cell>
          <cell r="G3620">
            <v>1031623</v>
          </cell>
          <cell r="H3620">
            <v>20222</v>
          </cell>
          <cell r="I3620">
            <v>21165</v>
          </cell>
          <cell r="J3620" t="b">
            <v>0</v>
          </cell>
        </row>
        <row r="3621">
          <cell r="A3621">
            <v>198307003</v>
          </cell>
          <cell r="B3621">
            <v>39814</v>
          </cell>
          <cell r="C3621">
            <v>35681</v>
          </cell>
          <cell r="D3621">
            <v>15339</v>
          </cell>
          <cell r="E3621">
            <v>20341</v>
          </cell>
          <cell r="F3621">
            <v>184735</v>
          </cell>
          <cell r="G3621">
            <v>42186</v>
          </cell>
          <cell r="H3621">
            <v>1452</v>
          </cell>
          <cell r="I3621">
            <v>1481</v>
          </cell>
          <cell r="J3621" t="b">
            <v>0</v>
          </cell>
        </row>
        <row r="3622">
          <cell r="A3622">
            <v>198104001</v>
          </cell>
          <cell r="B3622">
            <v>39873</v>
          </cell>
          <cell r="C3622">
            <v>2596872</v>
          </cell>
          <cell r="D3622">
            <v>2275206</v>
          </cell>
          <cell r="E3622">
            <v>321666</v>
          </cell>
          <cell r="F3622">
            <v>3245687</v>
          </cell>
          <cell r="G3622">
            <v>922841</v>
          </cell>
          <cell r="H3622">
            <v>40766</v>
          </cell>
          <cell r="I3622">
            <v>47480</v>
          </cell>
          <cell r="J3622" t="b">
            <v>0</v>
          </cell>
        </row>
        <row r="3623">
          <cell r="A3623">
            <v>199411002</v>
          </cell>
          <cell r="B3623">
            <v>39873</v>
          </cell>
          <cell r="C3623">
            <v>1968962</v>
          </cell>
          <cell r="D3623">
            <v>1083771</v>
          </cell>
          <cell r="E3623">
            <v>885191</v>
          </cell>
          <cell r="F3623">
            <v>3891610</v>
          </cell>
          <cell r="G3623">
            <v>173750</v>
          </cell>
          <cell r="H3623">
            <v>102288</v>
          </cell>
          <cell r="I3623">
            <v>115331</v>
          </cell>
          <cell r="J3623" t="b">
            <v>0</v>
          </cell>
        </row>
        <row r="3624">
          <cell r="A3624">
            <v>200809003</v>
          </cell>
          <cell r="B3624">
            <v>39873</v>
          </cell>
          <cell r="C3624">
            <v>633051</v>
          </cell>
          <cell r="D3624">
            <v>482699</v>
          </cell>
          <cell r="E3624">
            <v>150351</v>
          </cell>
          <cell r="F3624">
            <v>448486</v>
          </cell>
          <cell r="G3624">
            <v>394404</v>
          </cell>
          <cell r="H3624">
            <v>12820</v>
          </cell>
          <cell r="I3624">
            <v>4404</v>
          </cell>
          <cell r="J3624" t="b">
            <v>0</v>
          </cell>
        </row>
        <row r="3625">
          <cell r="A3625">
            <v>200211012</v>
          </cell>
          <cell r="B3625">
            <v>39904</v>
          </cell>
          <cell r="C3625">
            <v>42051</v>
          </cell>
          <cell r="D3625">
            <v>6309</v>
          </cell>
          <cell r="E3625">
            <v>35742</v>
          </cell>
          <cell r="F3625">
            <v>205369</v>
          </cell>
          <cell r="G3625">
            <v>204283</v>
          </cell>
          <cell r="H3625">
            <v>46</v>
          </cell>
          <cell r="I3625">
            <v>513</v>
          </cell>
          <cell r="J3625" t="b">
            <v>0</v>
          </cell>
        </row>
        <row r="3626">
          <cell r="A3626">
            <v>199902001</v>
          </cell>
          <cell r="B3626">
            <v>39965</v>
          </cell>
          <cell r="C3626">
            <v>300841</v>
          </cell>
          <cell r="D3626">
            <v>222058</v>
          </cell>
          <cell r="E3626">
            <v>78783</v>
          </cell>
          <cell r="F3626">
            <v>926119</v>
          </cell>
          <cell r="G3626">
            <v>926119</v>
          </cell>
          <cell r="H3626">
            <v>11929</v>
          </cell>
          <cell r="I3626">
            <v>3470</v>
          </cell>
          <cell r="J3626" t="b">
            <v>0</v>
          </cell>
        </row>
        <row r="3627">
          <cell r="A3627">
            <v>199707002</v>
          </cell>
          <cell r="B3627">
            <v>39873</v>
          </cell>
          <cell r="C3627">
            <v>90965</v>
          </cell>
          <cell r="D3627">
            <v>34525</v>
          </cell>
          <cell r="E3627">
            <v>10000</v>
          </cell>
          <cell r="F3627">
            <v>426544</v>
          </cell>
          <cell r="G3627">
            <v>426544</v>
          </cell>
          <cell r="H3627">
            <v>1695</v>
          </cell>
          <cell r="I3627">
            <v>3306</v>
          </cell>
          <cell r="J3627" t="b">
            <v>0</v>
          </cell>
        </row>
        <row r="3628">
          <cell r="A3628">
            <v>199209001</v>
          </cell>
          <cell r="B3628">
            <v>39904</v>
          </cell>
          <cell r="C3628">
            <v>1356288</v>
          </cell>
          <cell r="D3628">
            <v>1258242</v>
          </cell>
          <cell r="E3628">
            <v>98046</v>
          </cell>
          <cell r="F3628">
            <v>634007</v>
          </cell>
          <cell r="G3628">
            <v>17229</v>
          </cell>
          <cell r="H3628">
            <v>90849</v>
          </cell>
          <cell r="I3628">
            <v>66579</v>
          </cell>
          <cell r="J3628" t="b">
            <v>0</v>
          </cell>
        </row>
        <row r="3629">
          <cell r="A3629">
            <v>200202009</v>
          </cell>
          <cell r="B3629">
            <v>39873</v>
          </cell>
          <cell r="C3629">
            <v>269175</v>
          </cell>
          <cell r="D3629">
            <v>125426</v>
          </cell>
          <cell r="E3629">
            <v>143749</v>
          </cell>
          <cell r="F3629">
            <v>540209</v>
          </cell>
          <cell r="G3629">
            <v>509142</v>
          </cell>
          <cell r="H3629">
            <v>33931</v>
          </cell>
          <cell r="I3629">
            <v>33735</v>
          </cell>
          <cell r="J3629" t="b">
            <v>0</v>
          </cell>
        </row>
        <row r="3630">
          <cell r="A3630">
            <v>198002001</v>
          </cell>
          <cell r="B3630">
            <v>39965</v>
          </cell>
          <cell r="C3630">
            <v>93818</v>
          </cell>
          <cell r="D3630">
            <v>34867</v>
          </cell>
          <cell r="E3630">
            <v>58951</v>
          </cell>
          <cell r="F3630">
            <v>274597</v>
          </cell>
          <cell r="G3630">
            <v>95639</v>
          </cell>
          <cell r="H3630">
            <v>1270</v>
          </cell>
          <cell r="I3630">
            <v>1109</v>
          </cell>
          <cell r="J3630" t="b">
            <v>0</v>
          </cell>
        </row>
        <row r="3631">
          <cell r="A3631">
            <v>198109001</v>
          </cell>
          <cell r="B3631">
            <v>39934</v>
          </cell>
          <cell r="C3631">
            <v>75678</v>
          </cell>
          <cell r="D3631">
            <v>41497</v>
          </cell>
          <cell r="E3631">
            <v>34181</v>
          </cell>
          <cell r="F3631">
            <v>343217</v>
          </cell>
          <cell r="G3631">
            <v>120125</v>
          </cell>
          <cell r="H3631">
            <v>12379</v>
          </cell>
          <cell r="I3631">
            <v>12411</v>
          </cell>
          <cell r="J3631" t="b">
            <v>0</v>
          </cell>
        </row>
        <row r="3632">
          <cell r="A3632">
            <v>200205022</v>
          </cell>
          <cell r="B3632">
            <v>39965</v>
          </cell>
          <cell r="C3632">
            <v>158628</v>
          </cell>
          <cell r="D3632">
            <v>91003</v>
          </cell>
          <cell r="E3632">
            <v>67625</v>
          </cell>
          <cell r="F3632">
            <v>461230</v>
          </cell>
          <cell r="G3632">
            <v>410248</v>
          </cell>
          <cell r="H3632">
            <v>35970</v>
          </cell>
          <cell r="I3632">
            <v>34983</v>
          </cell>
          <cell r="J3632" t="b">
            <v>0</v>
          </cell>
        </row>
        <row r="3633">
          <cell r="A3633">
            <v>198902003</v>
          </cell>
          <cell r="B3633">
            <v>39873</v>
          </cell>
          <cell r="C3633">
            <v>1021254</v>
          </cell>
          <cell r="D3633">
            <v>183134</v>
          </cell>
          <cell r="E3633">
            <v>838119</v>
          </cell>
          <cell r="F3633">
            <v>1282701</v>
          </cell>
          <cell r="H3633">
            <v>11049</v>
          </cell>
          <cell r="I3633">
            <v>1747</v>
          </cell>
          <cell r="J3633" t="b">
            <v>0</v>
          </cell>
        </row>
        <row r="3634">
          <cell r="A3634">
            <v>200203006</v>
          </cell>
          <cell r="B3634">
            <v>39965</v>
          </cell>
          <cell r="C3634">
            <v>376678</v>
          </cell>
          <cell r="D3634">
            <v>202550</v>
          </cell>
          <cell r="E3634">
            <v>174128</v>
          </cell>
          <cell r="F3634">
            <v>650673</v>
          </cell>
          <cell r="G3634">
            <v>650673</v>
          </cell>
          <cell r="H3634">
            <v>14424</v>
          </cell>
          <cell r="I3634">
            <v>14786</v>
          </cell>
          <cell r="J3634" t="b">
            <v>0</v>
          </cell>
        </row>
        <row r="3635">
          <cell r="A3635">
            <v>200205030</v>
          </cell>
          <cell r="B3635">
            <v>39873</v>
          </cell>
          <cell r="C3635">
            <v>443551</v>
          </cell>
          <cell r="D3635">
            <v>201741</v>
          </cell>
          <cell r="E3635">
            <v>241810</v>
          </cell>
          <cell r="F3635">
            <v>745597</v>
          </cell>
          <cell r="G3635">
            <v>413366</v>
          </cell>
          <cell r="H3635">
            <v>1185</v>
          </cell>
          <cell r="I3635">
            <v>11507</v>
          </cell>
          <cell r="J3635" t="b">
            <v>0</v>
          </cell>
        </row>
        <row r="3636">
          <cell r="A3636">
            <v>198709001</v>
          </cell>
          <cell r="B3636">
            <v>38777</v>
          </cell>
          <cell r="C3636">
            <v>2189333</v>
          </cell>
          <cell r="D3636">
            <v>913271</v>
          </cell>
          <cell r="E3636">
            <v>97500</v>
          </cell>
          <cell r="F3636">
            <v>6582020</v>
          </cell>
          <cell r="H3636">
            <v>133668</v>
          </cell>
          <cell r="I3636">
            <v>126138</v>
          </cell>
          <cell r="J3636" t="b">
            <v>0</v>
          </cell>
        </row>
        <row r="3637">
          <cell r="A3637">
            <v>198709001</v>
          </cell>
          <cell r="B3637">
            <v>39142</v>
          </cell>
          <cell r="C3637">
            <v>2509227</v>
          </cell>
          <cell r="D3637">
            <v>1204650</v>
          </cell>
          <cell r="E3637">
            <v>97500</v>
          </cell>
          <cell r="F3637">
            <v>7463379</v>
          </cell>
          <cell r="H3637">
            <v>107785</v>
          </cell>
          <cell r="I3637">
            <v>105355</v>
          </cell>
          <cell r="J3637" t="b">
            <v>0</v>
          </cell>
        </row>
        <row r="3638">
          <cell r="A3638">
            <v>198709001</v>
          </cell>
          <cell r="B3638">
            <v>39508</v>
          </cell>
          <cell r="C3638">
            <v>2638575</v>
          </cell>
          <cell r="D3638">
            <v>1206759</v>
          </cell>
          <cell r="E3638">
            <v>97500</v>
          </cell>
          <cell r="F3638">
            <v>8300969</v>
          </cell>
          <cell r="H3638">
            <v>302377</v>
          </cell>
          <cell r="I3638">
            <v>292438</v>
          </cell>
          <cell r="J3638" t="b">
            <v>0</v>
          </cell>
        </row>
        <row r="3639">
          <cell r="A3639">
            <v>200205012</v>
          </cell>
          <cell r="B3639">
            <v>39934</v>
          </cell>
          <cell r="C3639">
            <v>162208</v>
          </cell>
          <cell r="D3639">
            <v>160946</v>
          </cell>
          <cell r="E3639">
            <v>1261</v>
          </cell>
          <cell r="F3639">
            <v>362567</v>
          </cell>
          <cell r="G3639">
            <v>126784</v>
          </cell>
          <cell r="H3639">
            <v>18</v>
          </cell>
          <cell r="I3639">
            <v>-2400</v>
          </cell>
          <cell r="J3639" t="b">
            <v>0</v>
          </cell>
        </row>
        <row r="3640">
          <cell r="A3640">
            <v>200303009</v>
          </cell>
          <cell r="B3640">
            <v>39873</v>
          </cell>
          <cell r="C3640">
            <v>153072</v>
          </cell>
          <cell r="D3640">
            <v>92535</v>
          </cell>
          <cell r="E3640">
            <v>60537</v>
          </cell>
          <cell r="F3640">
            <v>877634</v>
          </cell>
          <cell r="G3640">
            <v>71584</v>
          </cell>
          <cell r="H3640">
            <v>1930</v>
          </cell>
          <cell r="I3640">
            <v>8185</v>
          </cell>
          <cell r="J3640" t="b">
            <v>0</v>
          </cell>
        </row>
        <row r="3641">
          <cell r="A3641">
            <v>200406004</v>
          </cell>
          <cell r="B3641">
            <v>39934</v>
          </cell>
          <cell r="C3641">
            <v>563689</v>
          </cell>
          <cell r="D3641">
            <v>502268</v>
          </cell>
          <cell r="E3641">
            <v>50000</v>
          </cell>
          <cell r="F3641">
            <v>749210</v>
          </cell>
          <cell r="G3641">
            <v>127365</v>
          </cell>
          <cell r="H3641">
            <v>18875</v>
          </cell>
          <cell r="I3641">
            <v>3358</v>
          </cell>
          <cell r="J3641" t="b">
            <v>0</v>
          </cell>
        </row>
        <row r="3642">
          <cell r="A3642">
            <v>198902001</v>
          </cell>
          <cell r="B3642">
            <v>39934</v>
          </cell>
          <cell r="C3642">
            <v>6888573</v>
          </cell>
          <cell r="D3642">
            <v>6777036</v>
          </cell>
          <cell r="E3642">
            <v>406352</v>
          </cell>
          <cell r="F3642">
            <v>580361</v>
          </cell>
          <cell r="G3642">
            <v>84116</v>
          </cell>
          <cell r="H3642">
            <v>-946544</v>
          </cell>
          <cell r="I3642">
            <v>-1057804</v>
          </cell>
          <cell r="J3642" t="b">
            <v>1</v>
          </cell>
        </row>
        <row r="3643">
          <cell r="A3643">
            <v>200012003</v>
          </cell>
          <cell r="B3643">
            <v>39873</v>
          </cell>
          <cell r="C3643">
            <v>72528</v>
          </cell>
          <cell r="D3643">
            <v>26959</v>
          </cell>
          <cell r="E3643">
            <v>45569</v>
          </cell>
          <cell r="F3643">
            <v>30461</v>
          </cell>
          <cell r="G3643">
            <v>20345</v>
          </cell>
          <cell r="H3643">
            <v>5859</v>
          </cell>
          <cell r="I3643">
            <v>-1609</v>
          </cell>
          <cell r="J3643" t="b">
            <v>0</v>
          </cell>
        </row>
        <row r="3644">
          <cell r="A3644">
            <v>198610002</v>
          </cell>
          <cell r="B3644">
            <v>39873</v>
          </cell>
          <cell r="C3644">
            <v>246745</v>
          </cell>
          <cell r="D3644">
            <v>192623</v>
          </cell>
          <cell r="E3644">
            <v>54122</v>
          </cell>
          <cell r="F3644">
            <v>869341</v>
          </cell>
          <cell r="G3644">
            <v>869341</v>
          </cell>
          <cell r="H3644">
            <v>32670</v>
          </cell>
          <cell r="I3644">
            <v>40177</v>
          </cell>
          <cell r="J3644" t="b">
            <v>0</v>
          </cell>
        </row>
        <row r="3645">
          <cell r="A3645">
            <v>200205003</v>
          </cell>
          <cell r="B3645">
            <v>39965</v>
          </cell>
          <cell r="C3645">
            <v>1515969</v>
          </cell>
          <cell r="D3645">
            <v>1027286</v>
          </cell>
          <cell r="E3645">
            <v>488683</v>
          </cell>
          <cell r="F3645">
            <v>661399</v>
          </cell>
          <cell r="G3645">
            <v>2448</v>
          </cell>
          <cell r="H3645">
            <v>98233</v>
          </cell>
          <cell r="I3645">
            <v>83374</v>
          </cell>
          <cell r="J3645" t="b">
            <v>0</v>
          </cell>
        </row>
        <row r="3646">
          <cell r="A3646">
            <v>198510001</v>
          </cell>
          <cell r="B3646">
            <v>39965</v>
          </cell>
          <cell r="C3646">
            <v>1353973</v>
          </cell>
          <cell r="D3646">
            <v>901165</v>
          </cell>
          <cell r="E3646">
            <v>452807</v>
          </cell>
          <cell r="F3646">
            <v>3534927</v>
          </cell>
          <cell r="G3646">
            <v>3533930</v>
          </cell>
          <cell r="H3646">
            <v>165758</v>
          </cell>
          <cell r="I3646">
            <v>168024</v>
          </cell>
          <cell r="J3646" t="b">
            <v>0</v>
          </cell>
        </row>
        <row r="3647">
          <cell r="A3647">
            <v>197912078</v>
          </cell>
          <cell r="B3647">
            <v>39873</v>
          </cell>
          <cell r="C3647">
            <v>24067199</v>
          </cell>
          <cell r="D3647">
            <v>6963287</v>
          </cell>
          <cell r="E3647">
            <v>17103911</v>
          </cell>
          <cell r="F3647">
            <v>49387336</v>
          </cell>
          <cell r="G3647">
            <v>15324066</v>
          </cell>
          <cell r="H3647">
            <v>1941743</v>
          </cell>
          <cell r="I3647">
            <v>2331665</v>
          </cell>
          <cell r="J3647" t="b">
            <v>0</v>
          </cell>
        </row>
        <row r="3648">
          <cell r="A3648">
            <v>200202012</v>
          </cell>
          <cell r="B3648">
            <v>39845</v>
          </cell>
          <cell r="C3648">
            <v>1747944</v>
          </cell>
          <cell r="D3648">
            <v>1375367</v>
          </cell>
          <cell r="E3648">
            <v>372577</v>
          </cell>
          <cell r="F3648">
            <v>2970451</v>
          </cell>
          <cell r="G3648">
            <v>1545937</v>
          </cell>
          <cell r="H3648">
            <v>164597</v>
          </cell>
          <cell r="I3648">
            <v>177914</v>
          </cell>
          <cell r="J3648" t="b">
            <v>0</v>
          </cell>
        </row>
        <row r="3649">
          <cell r="A3649">
            <v>200202012</v>
          </cell>
          <cell r="B3649">
            <v>39479</v>
          </cell>
          <cell r="C3649">
            <v>1719550</v>
          </cell>
          <cell r="D3649">
            <v>1480140</v>
          </cell>
          <cell r="E3649">
            <v>311409</v>
          </cell>
          <cell r="F3649">
            <v>2529749</v>
          </cell>
          <cell r="G3649">
            <v>1251705</v>
          </cell>
          <cell r="H3649">
            <v>150788</v>
          </cell>
          <cell r="I3649">
            <v>156740</v>
          </cell>
          <cell r="J3649" t="b">
            <v>0</v>
          </cell>
        </row>
        <row r="3650">
          <cell r="A3650">
            <v>200202012</v>
          </cell>
          <cell r="B3650">
            <v>39114</v>
          </cell>
          <cell r="C3650">
            <v>1576266</v>
          </cell>
          <cell r="D3650">
            <v>1353225</v>
          </cell>
          <cell r="E3650">
            <v>223040</v>
          </cell>
          <cell r="F3650">
            <v>2150782</v>
          </cell>
          <cell r="G3650">
            <v>1052595</v>
          </cell>
          <cell r="H3650">
            <v>90591</v>
          </cell>
          <cell r="I3650">
            <v>93380</v>
          </cell>
          <cell r="J3650" t="b">
            <v>0</v>
          </cell>
        </row>
        <row r="3651">
          <cell r="A3651">
            <v>200202012</v>
          </cell>
          <cell r="B3651">
            <v>38749</v>
          </cell>
          <cell r="C3651">
            <v>1435503</v>
          </cell>
          <cell r="D3651">
            <v>1291063</v>
          </cell>
          <cell r="E3651">
            <v>144440</v>
          </cell>
          <cell r="F3651">
            <v>1478898</v>
          </cell>
          <cell r="G3651">
            <v>951904</v>
          </cell>
          <cell r="H3651">
            <v>85227</v>
          </cell>
          <cell r="I3651">
            <v>86585</v>
          </cell>
          <cell r="J3651" t="b">
            <v>0</v>
          </cell>
        </row>
        <row r="3652">
          <cell r="A3652">
            <v>200202004</v>
          </cell>
          <cell r="B3652">
            <v>39965</v>
          </cell>
          <cell r="C3652">
            <v>1759809</v>
          </cell>
          <cell r="D3652">
            <v>151912</v>
          </cell>
          <cell r="E3652">
            <v>1607897</v>
          </cell>
          <cell r="F3652">
            <v>252390</v>
          </cell>
          <cell r="G3652">
            <v>116870</v>
          </cell>
          <cell r="H3652">
            <v>5378</v>
          </cell>
          <cell r="I3652">
            <v>2254</v>
          </cell>
          <cell r="J3652" t="b">
            <v>0</v>
          </cell>
        </row>
        <row r="3653">
          <cell r="A3653">
            <v>198811001</v>
          </cell>
          <cell r="B3653">
            <v>39934</v>
          </cell>
          <cell r="C3653">
            <v>4661548</v>
          </cell>
          <cell r="D3653">
            <v>4635677</v>
          </cell>
          <cell r="E3653">
            <v>25872</v>
          </cell>
          <cell r="F3653">
            <v>1341542</v>
          </cell>
          <cell r="G3653">
            <v>895870</v>
          </cell>
          <cell r="H3653">
            <v>49424</v>
          </cell>
          <cell r="I3653">
            <v>2418</v>
          </cell>
          <cell r="J3653" t="b">
            <v>0</v>
          </cell>
        </row>
        <row r="3654">
          <cell r="A3654">
            <v>200004002</v>
          </cell>
          <cell r="B3654">
            <v>38838</v>
          </cell>
          <cell r="C3654">
            <v>266017</v>
          </cell>
          <cell r="D3654">
            <v>74507</v>
          </cell>
          <cell r="E3654">
            <v>191509</v>
          </cell>
          <cell r="F3654">
            <v>688786</v>
          </cell>
          <cell r="G3654">
            <v>237379</v>
          </cell>
          <cell r="H3654">
            <v>3355</v>
          </cell>
          <cell r="I3654">
            <v>5485</v>
          </cell>
          <cell r="J3654" t="b">
            <v>0</v>
          </cell>
        </row>
        <row r="3655">
          <cell r="A3655">
            <v>198409001</v>
          </cell>
          <cell r="B3655">
            <v>39934</v>
          </cell>
          <cell r="C3655">
            <v>647769</v>
          </cell>
          <cell r="D3655">
            <v>194129</v>
          </cell>
          <cell r="E3655">
            <v>453640</v>
          </cell>
          <cell r="F3655">
            <v>232378</v>
          </cell>
          <cell r="G3655">
            <v>115971</v>
          </cell>
          <cell r="H3655">
            <v>-12073</v>
          </cell>
          <cell r="I3655">
            <v>85200</v>
          </cell>
          <cell r="J3655" t="b">
            <v>0</v>
          </cell>
        </row>
        <row r="3656">
          <cell r="A3656">
            <v>200909002</v>
          </cell>
          <cell r="B3656">
            <v>39142</v>
          </cell>
          <cell r="C3656">
            <v>105902</v>
          </cell>
          <cell r="D3656">
            <v>81996</v>
          </cell>
          <cell r="E3656">
            <v>23906</v>
          </cell>
          <cell r="F3656">
            <v>130301</v>
          </cell>
          <cell r="G3656">
            <v>116877</v>
          </cell>
          <cell r="H3656">
            <v>3024</v>
          </cell>
          <cell r="I3656">
            <v>1133</v>
          </cell>
          <cell r="J3656" t="b">
            <v>0</v>
          </cell>
        </row>
        <row r="3657">
          <cell r="A3657">
            <v>200909002</v>
          </cell>
          <cell r="B3657">
            <v>39508</v>
          </cell>
          <cell r="C3657">
            <v>111480</v>
          </cell>
          <cell r="D3657">
            <v>86877</v>
          </cell>
          <cell r="E3657">
            <v>24603</v>
          </cell>
          <cell r="F3657">
            <v>126851</v>
          </cell>
          <cell r="G3657">
            <v>114322</v>
          </cell>
          <cell r="H3657">
            <v>2247</v>
          </cell>
          <cell r="I3657">
            <v>754</v>
          </cell>
          <cell r="J3657" t="b">
            <v>0</v>
          </cell>
        </row>
        <row r="3658">
          <cell r="A3658">
            <v>200909002</v>
          </cell>
          <cell r="B3658">
            <v>39873</v>
          </cell>
          <cell r="C3658">
            <v>134944</v>
          </cell>
          <cell r="D3658">
            <v>108723</v>
          </cell>
          <cell r="E3658">
            <v>26221</v>
          </cell>
          <cell r="F3658">
            <v>159311</v>
          </cell>
          <cell r="G3658">
            <v>116204</v>
          </cell>
          <cell r="H3658">
            <v>10898</v>
          </cell>
          <cell r="I3658">
            <v>6516</v>
          </cell>
          <cell r="J3658" t="b">
            <v>0</v>
          </cell>
        </row>
        <row r="3659">
          <cell r="A3659">
            <v>197912050</v>
          </cell>
          <cell r="B3659">
            <v>39873</v>
          </cell>
          <cell r="C3659">
            <v>1147211</v>
          </cell>
          <cell r="D3659">
            <v>516036</v>
          </cell>
          <cell r="E3659">
            <v>631175</v>
          </cell>
          <cell r="F3659">
            <v>3473990</v>
          </cell>
          <cell r="G3659">
            <v>2987571</v>
          </cell>
          <cell r="H3659">
            <v>138343</v>
          </cell>
          <cell r="I3659">
            <v>128121</v>
          </cell>
          <cell r="J3659" t="b">
            <v>0</v>
          </cell>
        </row>
        <row r="3660">
          <cell r="A3660">
            <v>200203008</v>
          </cell>
          <cell r="B3660">
            <v>39965</v>
          </cell>
          <cell r="C3660">
            <v>2294678</v>
          </cell>
          <cell r="D3660">
            <v>379761</v>
          </cell>
          <cell r="E3660">
            <v>1914916</v>
          </cell>
          <cell r="F3660">
            <v>829750</v>
          </cell>
          <cell r="G3660">
            <v>446655</v>
          </cell>
          <cell r="H3660">
            <v>262666</v>
          </cell>
          <cell r="I3660">
            <v>282183</v>
          </cell>
          <cell r="J3660" t="b">
            <v>0</v>
          </cell>
        </row>
        <row r="3661">
          <cell r="A3661">
            <v>200909001</v>
          </cell>
          <cell r="B3661">
            <v>39022</v>
          </cell>
          <cell r="C3661">
            <v>200260</v>
          </cell>
          <cell r="D3661">
            <v>289303</v>
          </cell>
          <cell r="E3661">
            <v>43193</v>
          </cell>
          <cell r="F3661">
            <v>381269</v>
          </cell>
          <cell r="G3661">
            <v>167417</v>
          </cell>
          <cell r="H3661">
            <v>27051</v>
          </cell>
          <cell r="I3661">
            <v>22915</v>
          </cell>
          <cell r="J3661" t="b">
            <v>0</v>
          </cell>
        </row>
        <row r="3662">
          <cell r="A3662">
            <v>200909001</v>
          </cell>
          <cell r="B3662">
            <v>39387</v>
          </cell>
          <cell r="C3662">
            <v>176500</v>
          </cell>
          <cell r="D3662">
            <v>219997</v>
          </cell>
          <cell r="E3662">
            <v>55986</v>
          </cell>
          <cell r="F3662">
            <v>411023</v>
          </cell>
          <cell r="G3662">
            <v>134147</v>
          </cell>
          <cell r="H3662">
            <v>17934</v>
          </cell>
          <cell r="I3662">
            <v>14397</v>
          </cell>
          <cell r="J3662" t="b">
            <v>0</v>
          </cell>
        </row>
        <row r="3663">
          <cell r="A3663">
            <v>200909001</v>
          </cell>
          <cell r="B3663">
            <v>39753</v>
          </cell>
          <cell r="C3663">
            <v>188450</v>
          </cell>
          <cell r="D3663">
            <v>245078</v>
          </cell>
          <cell r="E3663">
            <v>55111</v>
          </cell>
          <cell r="F3663">
            <v>339199</v>
          </cell>
          <cell r="G3663">
            <v>141553</v>
          </cell>
          <cell r="H3663">
            <v>3653</v>
          </cell>
          <cell r="I3663">
            <v>1437</v>
          </cell>
          <cell r="J3663" t="b">
            <v>0</v>
          </cell>
        </row>
        <row r="3664">
          <cell r="A3664">
            <v>199409001</v>
          </cell>
          <cell r="B3664">
            <v>39965</v>
          </cell>
          <cell r="C3664">
            <v>233596</v>
          </cell>
          <cell r="D3664">
            <v>42649</v>
          </cell>
          <cell r="E3664">
            <v>190947</v>
          </cell>
          <cell r="F3664">
            <v>303134</v>
          </cell>
          <cell r="G3664">
            <v>297307</v>
          </cell>
          <cell r="H3664">
            <v>13507</v>
          </cell>
          <cell r="I3664">
            <v>14504</v>
          </cell>
          <cell r="J3664" t="b">
            <v>0</v>
          </cell>
        </row>
        <row r="3665">
          <cell r="A3665">
            <v>197912064</v>
          </cell>
          <cell r="B3665">
            <v>40026</v>
          </cell>
          <cell r="C3665">
            <v>185087</v>
          </cell>
          <cell r="D3665">
            <v>28775</v>
          </cell>
          <cell r="E3665">
            <v>156311</v>
          </cell>
          <cell r="F3665">
            <v>414217</v>
          </cell>
          <cell r="G3665">
            <v>154778</v>
          </cell>
          <cell r="H3665">
            <v>-2017</v>
          </cell>
          <cell r="I3665">
            <v>5538</v>
          </cell>
          <cell r="J3665" t="b">
            <v>0</v>
          </cell>
        </row>
        <row r="3666">
          <cell r="A3666">
            <v>198604002</v>
          </cell>
          <cell r="B3666">
            <v>39995</v>
          </cell>
          <cell r="C3666">
            <v>273478</v>
          </cell>
          <cell r="D3666">
            <v>153099</v>
          </cell>
          <cell r="E3666">
            <v>120379</v>
          </cell>
          <cell r="F3666">
            <v>144538</v>
          </cell>
          <cell r="G3666">
            <v>62796</v>
          </cell>
          <cell r="H3666">
            <v>4126</v>
          </cell>
          <cell r="I3666">
            <v>3403</v>
          </cell>
          <cell r="J3666" t="b">
            <v>0</v>
          </cell>
        </row>
        <row r="3667">
          <cell r="A3667">
            <v>198307007</v>
          </cell>
          <cell r="B3667">
            <v>39934</v>
          </cell>
          <cell r="C3667">
            <v>693075</v>
          </cell>
          <cell r="D3667">
            <v>94575</v>
          </cell>
          <cell r="E3667">
            <v>598500</v>
          </cell>
          <cell r="F3667">
            <v>871366</v>
          </cell>
          <cell r="G3667">
            <v>188565</v>
          </cell>
          <cell r="H3667">
            <v>7302</v>
          </cell>
          <cell r="I3667">
            <v>16797</v>
          </cell>
          <cell r="J3667" t="b">
            <v>0</v>
          </cell>
        </row>
        <row r="3668">
          <cell r="A3668">
            <v>200205004</v>
          </cell>
          <cell r="B3668">
            <v>39995</v>
          </cell>
          <cell r="C3668">
            <v>307069</v>
          </cell>
          <cell r="D3668">
            <v>76280</v>
          </cell>
          <cell r="E3668">
            <v>230788</v>
          </cell>
          <cell r="F3668">
            <v>503930</v>
          </cell>
          <cell r="G3668">
            <v>503930</v>
          </cell>
          <cell r="H3668">
            <v>97194</v>
          </cell>
          <cell r="I3668">
            <v>99019</v>
          </cell>
          <cell r="J3668" t="b">
            <v>0</v>
          </cell>
        </row>
        <row r="3669">
          <cell r="A3669">
            <v>200206003</v>
          </cell>
          <cell r="B3669">
            <v>39995</v>
          </cell>
          <cell r="C3669">
            <v>263555</v>
          </cell>
          <cell r="D3669">
            <v>123668</v>
          </cell>
          <cell r="E3669">
            <v>139887</v>
          </cell>
          <cell r="F3669">
            <v>1031711</v>
          </cell>
          <cell r="G3669">
            <v>325395</v>
          </cell>
          <cell r="H3669">
            <v>26149</v>
          </cell>
          <cell r="I3669">
            <v>29522</v>
          </cell>
          <cell r="J3669" t="b">
            <v>0</v>
          </cell>
        </row>
        <row r="3670">
          <cell r="A3670">
            <v>200303011</v>
          </cell>
          <cell r="B3670">
            <v>40057</v>
          </cell>
          <cell r="C3670">
            <v>1697978</v>
          </cell>
          <cell r="D3670">
            <v>1560257</v>
          </cell>
          <cell r="E3670">
            <v>137720</v>
          </cell>
          <cell r="F3670">
            <v>712711</v>
          </cell>
          <cell r="G3670">
            <v>41284</v>
          </cell>
          <cell r="H3670">
            <v>9494</v>
          </cell>
          <cell r="I3670">
            <v>17344</v>
          </cell>
          <cell r="J3670" t="b">
            <v>0</v>
          </cell>
        </row>
        <row r="3671">
          <cell r="A3671">
            <v>199510001</v>
          </cell>
          <cell r="B3671">
            <v>39965</v>
          </cell>
          <cell r="C3671">
            <v>326096</v>
          </cell>
          <cell r="D3671">
            <v>261055</v>
          </cell>
          <cell r="E3671">
            <v>65041</v>
          </cell>
          <cell r="F3671">
            <v>258953</v>
          </cell>
          <cell r="G3671">
            <v>219369</v>
          </cell>
          <cell r="H3671">
            <v>4468</v>
          </cell>
          <cell r="I3671">
            <v>1246</v>
          </cell>
          <cell r="J3671" t="b">
            <v>0</v>
          </cell>
        </row>
        <row r="3672">
          <cell r="A3672">
            <v>198303002</v>
          </cell>
          <cell r="B3672">
            <v>39934</v>
          </cell>
          <cell r="C3672">
            <v>392998</v>
          </cell>
          <cell r="D3672">
            <v>98792</v>
          </cell>
          <cell r="E3672">
            <v>294206</v>
          </cell>
          <cell r="F3672">
            <v>463783</v>
          </cell>
          <cell r="G3672">
            <v>463783</v>
          </cell>
          <cell r="H3672">
            <v>5026</v>
          </cell>
          <cell r="I3672">
            <v>8319</v>
          </cell>
          <cell r="J3672" t="b">
            <v>0</v>
          </cell>
        </row>
        <row r="3673">
          <cell r="A3673">
            <v>200303004</v>
          </cell>
          <cell r="B3673">
            <v>40087</v>
          </cell>
          <cell r="C3673">
            <v>1642990</v>
          </cell>
          <cell r="D3673">
            <v>1153990</v>
          </cell>
          <cell r="E3673">
            <v>488999</v>
          </cell>
          <cell r="F3673">
            <v>3117077</v>
          </cell>
          <cell r="G3673">
            <v>159939</v>
          </cell>
          <cell r="H3673">
            <v>130654</v>
          </cell>
          <cell r="I3673">
            <v>126460</v>
          </cell>
          <cell r="J3673" t="b">
            <v>0</v>
          </cell>
        </row>
        <row r="3674">
          <cell r="A3674">
            <v>200109002</v>
          </cell>
          <cell r="B3674">
            <v>39508</v>
          </cell>
          <cell r="C3674">
            <v>163219</v>
          </cell>
          <cell r="D3674">
            <v>76600</v>
          </cell>
          <cell r="E3674">
            <v>86618</v>
          </cell>
          <cell r="F3674">
            <v>676029</v>
          </cell>
          <cell r="G3674">
            <v>14520</v>
          </cell>
          <cell r="H3674">
            <v>37970</v>
          </cell>
          <cell r="I3674">
            <v>38115</v>
          </cell>
          <cell r="J3674" t="b">
            <v>0</v>
          </cell>
        </row>
        <row r="3675">
          <cell r="A3675">
            <v>200109002</v>
          </cell>
          <cell r="B3675">
            <v>39873</v>
          </cell>
          <cell r="C3675">
            <v>187160</v>
          </cell>
          <cell r="D3675">
            <v>78476</v>
          </cell>
          <cell r="E3675">
            <v>108684</v>
          </cell>
          <cell r="F3675">
            <v>689575</v>
          </cell>
          <cell r="G3675">
            <v>14520</v>
          </cell>
          <cell r="H3675">
            <v>36960</v>
          </cell>
          <cell r="I3675">
            <v>37101</v>
          </cell>
          <cell r="J3675" t="b">
            <v>0</v>
          </cell>
        </row>
        <row r="3676">
          <cell r="A3676">
            <v>200109002</v>
          </cell>
          <cell r="B3676">
            <v>40238</v>
          </cell>
          <cell r="C3676">
            <v>127009</v>
          </cell>
          <cell r="D3676">
            <v>77457</v>
          </cell>
          <cell r="E3676">
            <v>49552</v>
          </cell>
          <cell r="F3676">
            <v>608188</v>
          </cell>
          <cell r="G3676">
            <v>14520</v>
          </cell>
          <cell r="H3676">
            <v>51068</v>
          </cell>
          <cell r="I3676">
            <v>51407</v>
          </cell>
          <cell r="J3676" t="b">
            <v>0</v>
          </cell>
        </row>
        <row r="3677">
          <cell r="A3677">
            <v>200205012</v>
          </cell>
          <cell r="B3677">
            <v>40299</v>
          </cell>
          <cell r="C3677">
            <v>168957</v>
          </cell>
          <cell r="D3677">
            <v>167058</v>
          </cell>
          <cell r="E3677">
            <v>1899</v>
          </cell>
          <cell r="F3677">
            <v>343457</v>
          </cell>
          <cell r="G3677">
            <v>127159</v>
          </cell>
          <cell r="H3677">
            <v>390</v>
          </cell>
          <cell r="I3677">
            <v>816</v>
          </cell>
          <cell r="J3677" t="b">
            <v>0</v>
          </cell>
        </row>
        <row r="3678">
          <cell r="A3678">
            <v>198811001</v>
          </cell>
          <cell r="B3678">
            <v>40299</v>
          </cell>
          <cell r="C3678">
            <v>390536</v>
          </cell>
          <cell r="D3678">
            <v>362614</v>
          </cell>
          <cell r="E3678">
            <v>27922</v>
          </cell>
          <cell r="F3678">
            <v>1182451</v>
          </cell>
          <cell r="G3678">
            <v>855246</v>
          </cell>
          <cell r="H3678">
            <v>59118</v>
          </cell>
          <cell r="I3678">
            <v>20842</v>
          </cell>
          <cell r="J3678" t="b">
            <v>0</v>
          </cell>
        </row>
        <row r="3679">
          <cell r="A3679">
            <v>198510001</v>
          </cell>
          <cell r="B3679">
            <v>40330</v>
          </cell>
          <cell r="C3679">
            <v>1544168</v>
          </cell>
          <cell r="D3679">
            <v>891497</v>
          </cell>
          <cell r="E3679">
            <v>652670</v>
          </cell>
          <cell r="F3679">
            <v>3224792</v>
          </cell>
          <cell r="G3679">
            <v>3224792</v>
          </cell>
          <cell r="H3679">
            <v>180753</v>
          </cell>
          <cell r="I3679">
            <v>185735</v>
          </cell>
          <cell r="J3679" t="b">
            <v>0</v>
          </cell>
        </row>
        <row r="3680">
          <cell r="A3680">
            <v>198404001</v>
          </cell>
          <cell r="B3680">
            <v>40299</v>
          </cell>
          <cell r="C3680">
            <v>374202</v>
          </cell>
          <cell r="D3680">
            <v>329107</v>
          </cell>
          <cell r="E3680">
            <v>45094</v>
          </cell>
          <cell r="F3680">
            <v>479328</v>
          </cell>
          <cell r="G3680">
            <v>309546</v>
          </cell>
          <cell r="H3680">
            <v>-13455</v>
          </cell>
          <cell r="I3680">
            <v>-18787</v>
          </cell>
          <cell r="J3680" t="b">
            <v>0</v>
          </cell>
        </row>
        <row r="3681">
          <cell r="A3681">
            <v>199412001</v>
          </cell>
          <cell r="B3681">
            <v>39692</v>
          </cell>
          <cell r="C3681">
            <v>1884990</v>
          </cell>
          <cell r="D3681">
            <v>999865</v>
          </cell>
          <cell r="E3681">
            <v>885124</v>
          </cell>
          <cell r="F3681">
            <v>3107547</v>
          </cell>
          <cell r="G3681">
            <v>27125</v>
          </cell>
          <cell r="H3681">
            <v>108138</v>
          </cell>
          <cell r="I3681">
            <v>112215</v>
          </cell>
          <cell r="J3681" t="b">
            <v>0</v>
          </cell>
        </row>
        <row r="3682">
          <cell r="A3682">
            <v>199412001</v>
          </cell>
          <cell r="B3682">
            <v>40057</v>
          </cell>
          <cell r="C3682">
            <v>1819464</v>
          </cell>
          <cell r="D3682">
            <v>915580</v>
          </cell>
          <cell r="E3682">
            <v>903884</v>
          </cell>
          <cell r="F3682">
            <v>2815483</v>
          </cell>
          <cell r="G3682">
            <v>23097</v>
          </cell>
          <cell r="H3682">
            <v>103142</v>
          </cell>
          <cell r="I3682">
            <v>110936</v>
          </cell>
          <cell r="J3682" t="b">
            <v>0</v>
          </cell>
        </row>
        <row r="3683">
          <cell r="A3683">
            <v>200004002</v>
          </cell>
          <cell r="B3683">
            <v>40299</v>
          </cell>
          <cell r="C3683">
            <v>424170</v>
          </cell>
          <cell r="D3683">
            <v>108865</v>
          </cell>
          <cell r="E3683">
            <v>315304</v>
          </cell>
          <cell r="F3683">
            <v>570235</v>
          </cell>
          <cell r="G3683">
            <v>315210</v>
          </cell>
          <cell r="H3683">
            <v>67831</v>
          </cell>
          <cell r="I3683">
            <v>68611</v>
          </cell>
          <cell r="J3683" t="b">
            <v>0</v>
          </cell>
        </row>
        <row r="3684">
          <cell r="A3684">
            <v>200406004</v>
          </cell>
          <cell r="B3684">
            <v>40299</v>
          </cell>
          <cell r="C3684">
            <v>497387</v>
          </cell>
          <cell r="D3684">
            <v>437890</v>
          </cell>
          <cell r="E3684">
            <v>50000</v>
          </cell>
          <cell r="F3684">
            <v>723948</v>
          </cell>
          <cell r="G3684">
            <v>134789</v>
          </cell>
          <cell r="H3684">
            <v>26195</v>
          </cell>
          <cell r="I3684">
            <v>-1624</v>
          </cell>
          <cell r="J3684" t="b">
            <v>0</v>
          </cell>
        </row>
        <row r="3685">
          <cell r="A3685">
            <v>199902001</v>
          </cell>
          <cell r="B3685">
            <v>40330</v>
          </cell>
          <cell r="C3685">
            <v>365683</v>
          </cell>
          <cell r="D3685">
            <v>283878</v>
          </cell>
          <cell r="E3685">
            <v>81804</v>
          </cell>
          <cell r="F3685">
            <v>997045</v>
          </cell>
          <cell r="G3685">
            <v>997045</v>
          </cell>
          <cell r="H3685">
            <v>15088</v>
          </cell>
          <cell r="I3685">
            <v>9962</v>
          </cell>
          <cell r="J3685" t="b">
            <v>0</v>
          </cell>
        </row>
        <row r="3686">
          <cell r="A3686">
            <v>201003001</v>
          </cell>
          <cell r="B3686">
            <v>39234</v>
          </cell>
          <cell r="C3686">
            <v>64582</v>
          </cell>
          <cell r="D3686">
            <v>28872</v>
          </cell>
          <cell r="E3686">
            <v>35710</v>
          </cell>
          <cell r="F3686">
            <v>123993</v>
          </cell>
          <cell r="G3686">
            <v>50248</v>
          </cell>
          <cell r="H3686">
            <v>10495</v>
          </cell>
          <cell r="I3686">
            <v>10472</v>
          </cell>
          <cell r="J3686" t="b">
            <v>0</v>
          </cell>
        </row>
        <row r="3687">
          <cell r="A3687">
            <v>201003001</v>
          </cell>
          <cell r="B3687">
            <v>39600</v>
          </cell>
          <cell r="C3687">
            <v>65527</v>
          </cell>
          <cell r="D3687">
            <v>26680</v>
          </cell>
          <cell r="E3687">
            <v>38846</v>
          </cell>
          <cell r="F3687">
            <v>143663</v>
          </cell>
          <cell r="G3687">
            <v>49432</v>
          </cell>
          <cell r="H3687">
            <v>4499</v>
          </cell>
          <cell r="I3687">
            <v>4516</v>
          </cell>
          <cell r="J3687" t="b">
            <v>0</v>
          </cell>
        </row>
        <row r="3688">
          <cell r="A3688">
            <v>201003001</v>
          </cell>
          <cell r="B3688">
            <v>39965</v>
          </cell>
          <cell r="C3688">
            <v>68563</v>
          </cell>
          <cell r="D3688">
            <v>29565</v>
          </cell>
          <cell r="E3688">
            <v>38997</v>
          </cell>
          <cell r="F3688">
            <v>178093</v>
          </cell>
          <cell r="G3688">
            <v>53708</v>
          </cell>
          <cell r="H3688">
            <v>471</v>
          </cell>
          <cell r="I3688">
            <v>487</v>
          </cell>
          <cell r="J3688" t="b">
            <v>0</v>
          </cell>
        </row>
        <row r="3689">
          <cell r="A3689">
            <v>197912075</v>
          </cell>
          <cell r="B3689">
            <v>39508</v>
          </cell>
          <cell r="C3689">
            <v>9610851</v>
          </cell>
          <cell r="D3689">
            <v>4480888</v>
          </cell>
          <cell r="E3689">
            <v>5129962</v>
          </cell>
          <cell r="F3689">
            <v>11375316</v>
          </cell>
          <cell r="G3689">
            <v>17372</v>
          </cell>
          <cell r="H3689">
            <v>552930</v>
          </cell>
          <cell r="I3689">
            <v>604118</v>
          </cell>
          <cell r="J3689" t="b">
            <v>0</v>
          </cell>
        </row>
        <row r="3690">
          <cell r="A3690">
            <v>197912075</v>
          </cell>
          <cell r="B3690">
            <v>39873</v>
          </cell>
          <cell r="C3690">
            <v>9810522</v>
          </cell>
          <cell r="D3690">
            <v>4459832</v>
          </cell>
          <cell r="E3690">
            <v>5350690</v>
          </cell>
          <cell r="F3690">
            <v>11458529</v>
          </cell>
          <cell r="G3690">
            <v>17372</v>
          </cell>
          <cell r="H3690">
            <v>618913</v>
          </cell>
          <cell r="I3690">
            <v>648817</v>
          </cell>
          <cell r="J3690" t="b">
            <v>0</v>
          </cell>
        </row>
        <row r="3691">
          <cell r="A3691">
            <v>197912075</v>
          </cell>
          <cell r="B3691">
            <v>40238</v>
          </cell>
          <cell r="C3691">
            <v>11587069</v>
          </cell>
          <cell r="D3691">
            <v>6172334</v>
          </cell>
          <cell r="E3691">
            <v>5414734</v>
          </cell>
          <cell r="F3691">
            <v>11574405</v>
          </cell>
          <cell r="G3691">
            <v>17259</v>
          </cell>
          <cell r="H3691">
            <v>362244</v>
          </cell>
          <cell r="I3691">
            <v>337705</v>
          </cell>
          <cell r="J3691" t="b">
            <v>0</v>
          </cell>
        </row>
        <row r="3692">
          <cell r="A3692">
            <v>198409001</v>
          </cell>
          <cell r="B3692">
            <v>40299</v>
          </cell>
          <cell r="C3692">
            <v>629626</v>
          </cell>
          <cell r="D3692">
            <v>173728</v>
          </cell>
          <cell r="E3692">
            <v>455898</v>
          </cell>
          <cell r="F3692">
            <v>220177</v>
          </cell>
          <cell r="G3692">
            <v>111889</v>
          </cell>
          <cell r="H3692">
            <v>2502</v>
          </cell>
          <cell r="I3692">
            <v>3464</v>
          </cell>
          <cell r="J3692" t="b">
            <v>0</v>
          </cell>
        </row>
        <row r="3693">
          <cell r="A3693">
            <v>200303001</v>
          </cell>
          <cell r="B3693">
            <v>40299</v>
          </cell>
          <cell r="C3693">
            <v>488054</v>
          </cell>
          <cell r="D3693">
            <v>384307</v>
          </cell>
          <cell r="E3693">
            <v>103747</v>
          </cell>
          <cell r="F3693">
            <v>99772</v>
          </cell>
          <cell r="G3693">
            <v>47951</v>
          </cell>
          <cell r="H3693">
            <v>6405</v>
          </cell>
          <cell r="I3693">
            <v>688</v>
          </cell>
          <cell r="J3693" t="b">
            <v>0</v>
          </cell>
        </row>
        <row r="3694">
          <cell r="A3694">
            <v>198604002</v>
          </cell>
          <cell r="B3694">
            <v>40360</v>
          </cell>
          <cell r="C3694">
            <v>276913</v>
          </cell>
          <cell r="D3694">
            <v>131855</v>
          </cell>
          <cell r="E3694">
            <v>145058</v>
          </cell>
          <cell r="F3694">
            <v>149869</v>
          </cell>
          <cell r="G3694">
            <v>60670</v>
          </cell>
          <cell r="H3694">
            <v>2187</v>
          </cell>
          <cell r="I3694">
            <v>3898</v>
          </cell>
          <cell r="J3694" t="b">
            <v>0</v>
          </cell>
        </row>
        <row r="3695">
          <cell r="A3695">
            <v>198307007</v>
          </cell>
          <cell r="B3695">
            <v>40299</v>
          </cell>
          <cell r="C3695">
            <v>697018</v>
          </cell>
          <cell r="D3695">
            <v>92479</v>
          </cell>
          <cell r="E3695">
            <v>604539</v>
          </cell>
          <cell r="F3695">
            <v>870671</v>
          </cell>
          <cell r="G3695">
            <v>174552</v>
          </cell>
          <cell r="H3695">
            <v>-988</v>
          </cell>
          <cell r="I3695">
            <v>9282</v>
          </cell>
          <cell r="J3695" t="b">
            <v>0</v>
          </cell>
        </row>
        <row r="3696">
          <cell r="A3696">
            <v>200202009</v>
          </cell>
          <cell r="B3696">
            <v>40238</v>
          </cell>
          <cell r="C3696">
            <v>240215</v>
          </cell>
          <cell r="D3696">
            <v>100420</v>
          </cell>
          <cell r="E3696">
            <v>139794</v>
          </cell>
          <cell r="F3696">
            <v>632399</v>
          </cell>
          <cell r="G3696">
            <v>586741</v>
          </cell>
          <cell r="H3696">
            <v>-2285</v>
          </cell>
          <cell r="I3696">
            <v>-1762</v>
          </cell>
          <cell r="J3696" t="b">
            <v>0</v>
          </cell>
        </row>
        <row r="3697">
          <cell r="A3697">
            <v>197912072</v>
          </cell>
          <cell r="B3697">
            <v>40299</v>
          </cell>
          <cell r="C3697">
            <v>601834</v>
          </cell>
          <cell r="D3697">
            <v>143768</v>
          </cell>
          <cell r="E3697">
            <v>458065</v>
          </cell>
          <cell r="F3697">
            <v>464447</v>
          </cell>
          <cell r="G3697">
            <v>161033</v>
          </cell>
          <cell r="H3697">
            <v>20155</v>
          </cell>
          <cell r="I3697">
            <v>24296</v>
          </cell>
          <cell r="J3697" t="b">
            <v>0</v>
          </cell>
        </row>
        <row r="3698">
          <cell r="A3698">
            <v>200203008</v>
          </cell>
          <cell r="B3698">
            <v>40330</v>
          </cell>
          <cell r="C3698">
            <v>2387087</v>
          </cell>
          <cell r="D3698">
            <v>349699</v>
          </cell>
          <cell r="E3698">
            <v>2037387</v>
          </cell>
          <cell r="F3698">
            <v>840085</v>
          </cell>
          <cell r="G3698">
            <v>443223</v>
          </cell>
          <cell r="H3698">
            <v>236166</v>
          </cell>
          <cell r="I3698">
            <v>251517</v>
          </cell>
          <cell r="J3698" t="b">
            <v>0</v>
          </cell>
        </row>
        <row r="3699">
          <cell r="A3699">
            <v>200202004</v>
          </cell>
          <cell r="B3699">
            <v>40330</v>
          </cell>
          <cell r="C3699">
            <v>1676653</v>
          </cell>
          <cell r="D3699">
            <v>104969</v>
          </cell>
          <cell r="E3699">
            <v>1571684</v>
          </cell>
          <cell r="F3699">
            <v>235790</v>
          </cell>
          <cell r="G3699">
            <v>109242</v>
          </cell>
          <cell r="H3699">
            <v>-20491</v>
          </cell>
          <cell r="I3699">
            <v>-15720</v>
          </cell>
          <cell r="J3699" t="b">
            <v>0</v>
          </cell>
        </row>
        <row r="3700">
          <cell r="A3700">
            <v>200205003</v>
          </cell>
          <cell r="B3700">
            <v>40330</v>
          </cell>
          <cell r="C3700">
            <v>1400561</v>
          </cell>
          <cell r="D3700">
            <v>893531</v>
          </cell>
          <cell r="E3700">
            <v>507029</v>
          </cell>
          <cell r="F3700">
            <v>554691</v>
          </cell>
          <cell r="G3700">
            <v>2447</v>
          </cell>
          <cell r="H3700">
            <v>36733</v>
          </cell>
          <cell r="I3700">
            <v>27379</v>
          </cell>
          <cell r="J3700" t="b">
            <v>0</v>
          </cell>
        </row>
        <row r="3701">
          <cell r="A3701">
            <v>201003001</v>
          </cell>
          <cell r="B3701">
            <v>40330</v>
          </cell>
          <cell r="C3701">
            <v>80486</v>
          </cell>
          <cell r="D3701">
            <v>35680</v>
          </cell>
          <cell r="E3701">
            <v>44806</v>
          </cell>
          <cell r="F3701">
            <v>191153</v>
          </cell>
          <cell r="G3701">
            <v>56224</v>
          </cell>
          <cell r="H3701">
            <v>2968</v>
          </cell>
          <cell r="I3701">
            <v>2984</v>
          </cell>
          <cell r="J3701" t="b">
            <v>0</v>
          </cell>
        </row>
        <row r="3702">
          <cell r="A3702">
            <v>200301003</v>
          </cell>
          <cell r="B3702">
            <v>40360</v>
          </cell>
          <cell r="C3702">
            <v>16809</v>
          </cell>
          <cell r="D3702">
            <v>4500</v>
          </cell>
          <cell r="E3702">
            <v>12309</v>
          </cell>
          <cell r="F3702">
            <v>35698</v>
          </cell>
          <cell r="G3702">
            <v>35698</v>
          </cell>
          <cell r="H3702">
            <v>197</v>
          </cell>
          <cell r="I3702">
            <v>243</v>
          </cell>
          <cell r="J3702" t="b">
            <v>0</v>
          </cell>
        </row>
        <row r="3703">
          <cell r="A3703">
            <v>200205028</v>
          </cell>
          <cell r="B3703">
            <v>40391</v>
          </cell>
          <cell r="C3703">
            <v>1357780</v>
          </cell>
          <cell r="D3703">
            <v>1129581</v>
          </cell>
          <cell r="E3703">
            <v>228198</v>
          </cell>
          <cell r="F3703">
            <v>303199</v>
          </cell>
          <cell r="G3703">
            <v>163116</v>
          </cell>
          <cell r="H3703">
            <v>74281</v>
          </cell>
          <cell r="I3703">
            <v>69314</v>
          </cell>
          <cell r="J3703" t="b">
            <v>0</v>
          </cell>
        </row>
        <row r="3704">
          <cell r="A3704">
            <v>198509005</v>
          </cell>
          <cell r="B3704">
            <v>40299</v>
          </cell>
          <cell r="C3704">
            <v>285319</v>
          </cell>
          <cell r="D3704">
            <v>190613</v>
          </cell>
          <cell r="E3704">
            <v>94760</v>
          </cell>
          <cell r="F3704">
            <v>362558</v>
          </cell>
          <cell r="G3704">
            <v>266247</v>
          </cell>
          <cell r="H3704">
            <v>22707</v>
          </cell>
          <cell r="I3704">
            <v>27665</v>
          </cell>
          <cell r="J3704" t="b">
            <v>0</v>
          </cell>
        </row>
        <row r="3705">
          <cell r="A3705">
            <v>200911003</v>
          </cell>
          <cell r="B3705">
            <v>40057</v>
          </cell>
          <cell r="C3705">
            <v>3007519</v>
          </cell>
          <cell r="D3705">
            <v>2377800</v>
          </cell>
          <cell r="E3705">
            <v>629718</v>
          </cell>
          <cell r="F3705">
            <v>5098800</v>
          </cell>
          <cell r="G3705">
            <v>81831</v>
          </cell>
          <cell r="H3705">
            <v>148632</v>
          </cell>
          <cell r="I3705">
            <v>102960</v>
          </cell>
          <cell r="J3705" t="b">
            <v>0</v>
          </cell>
        </row>
        <row r="3706">
          <cell r="A3706">
            <v>200205002</v>
          </cell>
          <cell r="B3706">
            <v>40360</v>
          </cell>
          <cell r="C3706">
            <v>1586000</v>
          </cell>
          <cell r="D3706">
            <v>352436</v>
          </cell>
          <cell r="E3706">
            <v>1233564</v>
          </cell>
          <cell r="F3706">
            <v>1600464</v>
          </cell>
          <cell r="G3706">
            <v>1214109</v>
          </cell>
          <cell r="H3706">
            <v>139180</v>
          </cell>
          <cell r="I3706">
            <v>169658</v>
          </cell>
          <cell r="J3706" t="b">
            <v>0</v>
          </cell>
        </row>
        <row r="3707">
          <cell r="A3707">
            <v>197912040</v>
          </cell>
          <cell r="B3707">
            <v>39873</v>
          </cell>
          <cell r="C3707">
            <v>3912385</v>
          </cell>
          <cell r="D3707">
            <v>2097374</v>
          </cell>
          <cell r="E3707">
            <v>1815011</v>
          </cell>
          <cell r="F3707">
            <v>14875467</v>
          </cell>
          <cell r="G3707">
            <v>973653</v>
          </cell>
          <cell r="H3707">
            <v>261045</v>
          </cell>
          <cell r="I3707">
            <v>275265</v>
          </cell>
          <cell r="J3707" t="b">
            <v>0</v>
          </cell>
        </row>
        <row r="3708">
          <cell r="A3708">
            <v>197912040</v>
          </cell>
          <cell r="B3708">
            <v>40238</v>
          </cell>
          <cell r="C3708">
            <v>3693933</v>
          </cell>
          <cell r="D3708">
            <v>1878738</v>
          </cell>
          <cell r="E3708">
            <v>1815194</v>
          </cell>
          <cell r="F3708">
            <v>12992892</v>
          </cell>
          <cell r="G3708">
            <v>969953</v>
          </cell>
          <cell r="H3708">
            <v>135588</v>
          </cell>
          <cell r="I3708">
            <v>145212</v>
          </cell>
          <cell r="J3708" t="b">
            <v>0</v>
          </cell>
        </row>
        <row r="3709">
          <cell r="A3709">
            <v>198002001</v>
          </cell>
          <cell r="B3709">
            <v>40330</v>
          </cell>
          <cell r="C3709">
            <v>102715</v>
          </cell>
          <cell r="D3709">
            <v>37828</v>
          </cell>
          <cell r="E3709">
            <v>64887</v>
          </cell>
          <cell r="F3709">
            <v>274799</v>
          </cell>
          <cell r="G3709">
            <v>96825</v>
          </cell>
          <cell r="H3709">
            <v>4740</v>
          </cell>
          <cell r="I3709">
            <v>4937</v>
          </cell>
          <cell r="J3709" t="b">
            <v>0</v>
          </cell>
        </row>
        <row r="3710">
          <cell r="A3710">
            <v>198302002</v>
          </cell>
          <cell r="B3710">
            <v>40330</v>
          </cell>
          <cell r="C3710">
            <v>655148</v>
          </cell>
          <cell r="D3710">
            <v>57371</v>
          </cell>
          <cell r="E3710">
            <v>597777</v>
          </cell>
          <cell r="F3710">
            <v>561375</v>
          </cell>
          <cell r="G3710">
            <v>78551</v>
          </cell>
          <cell r="H3710">
            <v>3811</v>
          </cell>
          <cell r="I3710">
            <v>12007</v>
          </cell>
          <cell r="J3710" t="b">
            <v>0</v>
          </cell>
        </row>
        <row r="3711">
          <cell r="A3711">
            <v>200303011</v>
          </cell>
          <cell r="B3711">
            <v>40422</v>
          </cell>
          <cell r="C3711">
            <v>1895611</v>
          </cell>
          <cell r="D3711">
            <v>1750713</v>
          </cell>
          <cell r="E3711">
            <v>144898</v>
          </cell>
          <cell r="F3711">
            <v>852980</v>
          </cell>
          <cell r="G3711">
            <v>40612</v>
          </cell>
          <cell r="H3711">
            <v>40753</v>
          </cell>
          <cell r="I3711">
            <v>18028</v>
          </cell>
          <cell r="J3711" t="b">
            <v>0</v>
          </cell>
        </row>
        <row r="3712">
          <cell r="A3712">
            <v>197912064</v>
          </cell>
          <cell r="B3712">
            <v>40391</v>
          </cell>
          <cell r="C3712">
            <v>185867</v>
          </cell>
          <cell r="D3712">
            <v>25670</v>
          </cell>
          <cell r="E3712">
            <v>160196</v>
          </cell>
          <cell r="F3712">
            <v>399228</v>
          </cell>
          <cell r="G3712">
            <v>149317</v>
          </cell>
          <cell r="H3712">
            <v>-5532</v>
          </cell>
          <cell r="I3712">
            <v>6965</v>
          </cell>
          <cell r="J3712" t="b">
            <v>0</v>
          </cell>
        </row>
        <row r="3713">
          <cell r="A3713">
            <v>200711001</v>
          </cell>
          <cell r="B3713">
            <v>39417</v>
          </cell>
          <cell r="C3713">
            <v>211336</v>
          </cell>
          <cell r="D3713">
            <v>183502</v>
          </cell>
          <cell r="E3713">
            <v>27834</v>
          </cell>
          <cell r="F3713">
            <v>370481</v>
          </cell>
          <cell r="G3713">
            <v>153101</v>
          </cell>
          <cell r="H3713">
            <v>-21284</v>
          </cell>
          <cell r="I3713">
            <v>-19373</v>
          </cell>
          <cell r="J3713" t="b">
            <v>1</v>
          </cell>
        </row>
        <row r="3714">
          <cell r="A3714">
            <v>200711001</v>
          </cell>
          <cell r="B3714">
            <v>39783</v>
          </cell>
          <cell r="C3714">
            <v>128287</v>
          </cell>
          <cell r="D3714">
            <v>117209</v>
          </cell>
          <cell r="E3714">
            <v>11078</v>
          </cell>
          <cell r="F3714">
            <v>347419</v>
          </cell>
          <cell r="G3714">
            <v>54305</v>
          </cell>
          <cell r="H3714">
            <v>-22684</v>
          </cell>
          <cell r="I3714">
            <v>-18842</v>
          </cell>
          <cell r="J3714" t="b">
            <v>1</v>
          </cell>
        </row>
        <row r="3715">
          <cell r="A3715">
            <v>200711001</v>
          </cell>
          <cell r="B3715">
            <v>40148</v>
          </cell>
          <cell r="C3715">
            <v>231451</v>
          </cell>
          <cell r="D3715">
            <v>197772</v>
          </cell>
          <cell r="E3715">
            <v>33679</v>
          </cell>
          <cell r="F3715">
            <v>353757</v>
          </cell>
          <cell r="G3715">
            <v>27208</v>
          </cell>
          <cell r="H3715">
            <v>12364</v>
          </cell>
          <cell r="I3715">
            <v>12948</v>
          </cell>
          <cell r="J3715" t="b">
            <v>0</v>
          </cell>
        </row>
        <row r="3716">
          <cell r="A3716">
            <v>200205039</v>
          </cell>
          <cell r="B3716">
            <v>40360</v>
          </cell>
          <cell r="C3716">
            <v>675906</v>
          </cell>
          <cell r="D3716">
            <v>297486</v>
          </cell>
          <cell r="E3716">
            <v>378419</v>
          </cell>
          <cell r="F3716">
            <v>1579898</v>
          </cell>
          <cell r="G3716">
            <v>1488903</v>
          </cell>
          <cell r="H3716">
            <v>257998</v>
          </cell>
          <cell r="I3716">
            <v>259696</v>
          </cell>
          <cell r="J3716" t="b">
            <v>0</v>
          </cell>
        </row>
        <row r="3717">
          <cell r="A3717">
            <v>200303010</v>
          </cell>
          <cell r="B3717">
            <v>40238</v>
          </cell>
          <cell r="C3717">
            <v>14298243</v>
          </cell>
          <cell r="D3717">
            <v>6410325</v>
          </cell>
          <cell r="E3717">
            <v>7887917</v>
          </cell>
          <cell r="F3717">
            <v>12005737</v>
          </cell>
          <cell r="G3717">
            <v>195524</v>
          </cell>
          <cell r="H3717">
            <v>313783</v>
          </cell>
          <cell r="I3717">
            <v>263331</v>
          </cell>
          <cell r="J3717" t="b">
            <v>0</v>
          </cell>
        </row>
        <row r="3718">
          <cell r="A3718">
            <v>197912018</v>
          </cell>
          <cell r="B3718">
            <v>40238</v>
          </cell>
          <cell r="C3718">
            <v>854667</v>
          </cell>
          <cell r="D3718">
            <v>330224</v>
          </cell>
          <cell r="E3718">
            <v>524443</v>
          </cell>
          <cell r="F3718">
            <v>2945208</v>
          </cell>
          <cell r="G3718">
            <v>101932</v>
          </cell>
          <cell r="H3718">
            <v>9000</v>
          </cell>
          <cell r="I3718">
            <v>21966</v>
          </cell>
          <cell r="J3718" t="b">
            <v>0</v>
          </cell>
        </row>
        <row r="3719">
          <cell r="A3719">
            <v>200203001</v>
          </cell>
          <cell r="B3719">
            <v>40360</v>
          </cell>
          <cell r="C3719">
            <v>21063</v>
          </cell>
          <cell r="D3719">
            <v>9074</v>
          </cell>
          <cell r="E3719">
            <v>11989</v>
          </cell>
          <cell r="F3719">
            <v>31742</v>
          </cell>
          <cell r="G3719">
            <v>18887</v>
          </cell>
          <cell r="H3719">
            <v>995</v>
          </cell>
          <cell r="I3719">
            <v>1072</v>
          </cell>
          <cell r="J3719" t="b">
            <v>0</v>
          </cell>
        </row>
        <row r="3720">
          <cell r="A3720">
            <v>200211007</v>
          </cell>
          <cell r="B3720">
            <v>40391</v>
          </cell>
          <cell r="C3720">
            <v>789938</v>
          </cell>
          <cell r="D3720">
            <v>397732</v>
          </cell>
          <cell r="E3720">
            <v>392206</v>
          </cell>
          <cell r="F3720">
            <v>1461701</v>
          </cell>
          <cell r="G3720">
            <v>1261964</v>
          </cell>
          <cell r="H3720">
            <v>132010</v>
          </cell>
          <cell r="I3720">
            <v>114300</v>
          </cell>
          <cell r="J3720" t="b">
            <v>0</v>
          </cell>
        </row>
        <row r="3721">
          <cell r="A3721">
            <v>199409002</v>
          </cell>
          <cell r="B3721">
            <v>40360</v>
          </cell>
          <cell r="C3721">
            <v>502707</v>
          </cell>
          <cell r="D3721">
            <v>93402</v>
          </cell>
          <cell r="E3721">
            <v>409305</v>
          </cell>
          <cell r="F3721">
            <v>570042</v>
          </cell>
          <cell r="G3721">
            <v>42833</v>
          </cell>
          <cell r="H3721">
            <v>25159</v>
          </cell>
          <cell r="I3721">
            <v>29792</v>
          </cell>
          <cell r="J3721" t="b">
            <v>0</v>
          </cell>
        </row>
        <row r="3722">
          <cell r="A3722">
            <v>199510001</v>
          </cell>
          <cell r="B3722">
            <v>40330</v>
          </cell>
          <cell r="C3722">
            <v>313013</v>
          </cell>
          <cell r="D3722">
            <v>246279</v>
          </cell>
          <cell r="E3722">
            <v>66734</v>
          </cell>
          <cell r="F3722">
            <v>268218</v>
          </cell>
          <cell r="G3722">
            <v>222808</v>
          </cell>
          <cell r="H3722">
            <v>7399</v>
          </cell>
          <cell r="I3722">
            <v>2536</v>
          </cell>
          <cell r="J3722" t="b">
            <v>0</v>
          </cell>
        </row>
        <row r="3723">
          <cell r="A3723">
            <v>199707003</v>
          </cell>
          <cell r="B3723">
            <v>40360</v>
          </cell>
          <cell r="C3723">
            <v>2673703</v>
          </cell>
          <cell r="D3723">
            <v>2353283</v>
          </cell>
          <cell r="E3723">
            <v>320420</v>
          </cell>
          <cell r="F3723">
            <v>4497960</v>
          </cell>
          <cell r="G3723">
            <v>974350</v>
          </cell>
          <cell r="H3723">
            <v>267758</v>
          </cell>
          <cell r="I3723">
            <v>146356</v>
          </cell>
          <cell r="J3723" t="b">
            <v>0</v>
          </cell>
        </row>
        <row r="3724">
          <cell r="A3724">
            <v>200902001</v>
          </cell>
          <cell r="B3724">
            <v>39508</v>
          </cell>
          <cell r="C3724">
            <v>1011954</v>
          </cell>
          <cell r="D3724">
            <v>863150</v>
          </cell>
          <cell r="E3724">
            <v>148804</v>
          </cell>
          <cell r="F3724">
            <v>461333</v>
          </cell>
          <cell r="G3724">
            <v>0</v>
          </cell>
          <cell r="H3724">
            <v>-3762</v>
          </cell>
          <cell r="I3724">
            <v>-3676</v>
          </cell>
          <cell r="J3724" t="b">
            <v>1</v>
          </cell>
        </row>
        <row r="3725">
          <cell r="A3725">
            <v>200902001</v>
          </cell>
          <cell r="B3725">
            <v>39873</v>
          </cell>
          <cell r="C3725">
            <v>783309</v>
          </cell>
          <cell r="D3725">
            <v>650521</v>
          </cell>
          <cell r="E3725">
            <v>132789</v>
          </cell>
          <cell r="F3725">
            <v>3525202</v>
          </cell>
          <cell r="G3725">
            <v>0</v>
          </cell>
          <cell r="H3725">
            <v>72473</v>
          </cell>
          <cell r="I3725">
            <v>91115</v>
          </cell>
          <cell r="J3725" t="b">
            <v>0</v>
          </cell>
        </row>
        <row r="3726">
          <cell r="A3726">
            <v>200203005</v>
          </cell>
          <cell r="B3726">
            <v>40422</v>
          </cell>
          <cell r="C3726">
            <v>3880450</v>
          </cell>
          <cell r="D3726">
            <v>1098669</v>
          </cell>
          <cell r="E3726">
            <v>2781781</v>
          </cell>
          <cell r="F3726">
            <v>7483701</v>
          </cell>
          <cell r="G3726">
            <v>136373</v>
          </cell>
          <cell r="H3726">
            <v>2607</v>
          </cell>
          <cell r="I3726">
            <v>40291</v>
          </cell>
          <cell r="J3726" t="b">
            <v>0</v>
          </cell>
        </row>
        <row r="3727">
          <cell r="A3727">
            <v>197912079</v>
          </cell>
          <cell r="B3727">
            <v>40422</v>
          </cell>
          <cell r="C3727">
            <v>2378638</v>
          </cell>
          <cell r="D3727">
            <v>2037266</v>
          </cell>
          <cell r="E3727">
            <v>341371</v>
          </cell>
          <cell r="F3727">
            <v>6978600</v>
          </cell>
          <cell r="G3727">
            <v>6891766</v>
          </cell>
          <cell r="H3727">
            <v>241488</v>
          </cell>
          <cell r="I3727">
            <v>239020</v>
          </cell>
          <cell r="J3727" t="b">
            <v>0</v>
          </cell>
        </row>
        <row r="3728">
          <cell r="A3728">
            <v>200309001</v>
          </cell>
          <cell r="B3728">
            <v>40422</v>
          </cell>
          <cell r="C3728">
            <v>208146</v>
          </cell>
          <cell r="D3728">
            <v>102827</v>
          </cell>
          <cell r="E3728">
            <v>105318</v>
          </cell>
          <cell r="F3728">
            <v>393409</v>
          </cell>
          <cell r="G3728">
            <v>350567</v>
          </cell>
          <cell r="H3728">
            <v>23845</v>
          </cell>
          <cell r="I3728">
            <v>23544</v>
          </cell>
          <cell r="J3728" t="b">
            <v>0</v>
          </cell>
        </row>
        <row r="3729">
          <cell r="A3729">
            <v>200211004</v>
          </cell>
          <cell r="B3729">
            <v>40422</v>
          </cell>
          <cell r="C3729">
            <v>73241</v>
          </cell>
          <cell r="D3729">
            <v>33667</v>
          </cell>
          <cell r="E3729">
            <v>39574</v>
          </cell>
          <cell r="F3729">
            <v>150256</v>
          </cell>
          <cell r="G3729">
            <v>115640</v>
          </cell>
          <cell r="H3729">
            <v>-141</v>
          </cell>
          <cell r="I3729">
            <v>1256</v>
          </cell>
          <cell r="J3729" t="b">
            <v>0</v>
          </cell>
        </row>
        <row r="3730">
          <cell r="A3730">
            <v>198403001</v>
          </cell>
          <cell r="B3730">
            <v>40422</v>
          </cell>
          <cell r="C3730">
            <v>727444</v>
          </cell>
          <cell r="D3730">
            <v>598185</v>
          </cell>
          <cell r="E3730">
            <v>129259</v>
          </cell>
          <cell r="F3730">
            <v>371486</v>
          </cell>
          <cell r="G3730">
            <v>286918</v>
          </cell>
          <cell r="H3730">
            <v>5114</v>
          </cell>
          <cell r="I3730">
            <v>7702</v>
          </cell>
          <cell r="J3730" t="b">
            <v>0</v>
          </cell>
        </row>
        <row r="3731">
          <cell r="A3731">
            <v>199904002</v>
          </cell>
          <cell r="B3731">
            <v>40422</v>
          </cell>
          <cell r="C3731">
            <v>339096</v>
          </cell>
          <cell r="D3731">
            <v>314517</v>
          </cell>
          <cell r="E3731">
            <v>24578</v>
          </cell>
          <cell r="F3731">
            <v>1308312</v>
          </cell>
          <cell r="G3731">
            <v>770977</v>
          </cell>
          <cell r="H3731">
            <v>28138</v>
          </cell>
          <cell r="I3731">
            <v>23967</v>
          </cell>
          <cell r="J3731" t="b">
            <v>0</v>
          </cell>
        </row>
        <row r="3732">
          <cell r="A3732">
            <v>200902001</v>
          </cell>
          <cell r="B3732">
            <v>40238</v>
          </cell>
          <cell r="C3732">
            <v>951588</v>
          </cell>
          <cell r="D3732">
            <v>830802</v>
          </cell>
          <cell r="E3732">
            <v>160786</v>
          </cell>
          <cell r="F3732">
            <v>3896020</v>
          </cell>
          <cell r="G3732">
            <v>0</v>
          </cell>
          <cell r="H3732">
            <v>78107</v>
          </cell>
          <cell r="I3732">
            <v>98913</v>
          </cell>
          <cell r="J3732" t="b">
            <v>0</v>
          </cell>
        </row>
        <row r="3733">
          <cell r="A3733">
            <v>200206007</v>
          </cell>
          <cell r="B3733">
            <v>40422</v>
          </cell>
          <cell r="C3733">
            <v>38737</v>
          </cell>
          <cell r="D3733">
            <v>16283</v>
          </cell>
          <cell r="E3733">
            <v>22453</v>
          </cell>
          <cell r="F3733">
            <v>183621</v>
          </cell>
          <cell r="G3733">
            <v>176027</v>
          </cell>
          <cell r="H3733">
            <v>1938</v>
          </cell>
          <cell r="I3733">
            <v>1953</v>
          </cell>
          <cell r="J3733" t="b">
            <v>0</v>
          </cell>
        </row>
        <row r="3734">
          <cell r="A3734">
            <v>197912073</v>
          </cell>
          <cell r="B3734">
            <v>40422</v>
          </cell>
          <cell r="C3734">
            <v>1679291</v>
          </cell>
          <cell r="D3734">
            <v>1291370</v>
          </cell>
          <cell r="E3734">
            <v>387921</v>
          </cell>
          <cell r="F3734">
            <v>3845171</v>
          </cell>
          <cell r="G3734">
            <v>3277743</v>
          </cell>
          <cell r="H3734">
            <v>159373</v>
          </cell>
          <cell r="I3734">
            <v>136451</v>
          </cell>
          <cell r="J3734" t="b">
            <v>0</v>
          </cell>
        </row>
        <row r="3735">
          <cell r="A3735">
            <v>198003002</v>
          </cell>
          <cell r="B3735">
            <v>40360</v>
          </cell>
          <cell r="C3735">
            <v>665057</v>
          </cell>
          <cell r="D3735">
            <v>277347</v>
          </cell>
          <cell r="E3735">
            <v>387709</v>
          </cell>
          <cell r="F3735">
            <v>1330324</v>
          </cell>
          <cell r="G3735">
            <v>204589</v>
          </cell>
          <cell r="H3735">
            <v>32677</v>
          </cell>
          <cell r="I3735">
            <v>49804</v>
          </cell>
          <cell r="J3735" t="b">
            <v>0</v>
          </cell>
        </row>
        <row r="3736">
          <cell r="A3736">
            <v>200202002</v>
          </cell>
          <cell r="B3736">
            <v>40422</v>
          </cell>
          <cell r="C3736">
            <v>264994</v>
          </cell>
          <cell r="D3736">
            <v>174443</v>
          </cell>
          <cell r="E3736">
            <v>90551</v>
          </cell>
          <cell r="F3736">
            <v>385574</v>
          </cell>
          <cell r="G3736">
            <v>295461</v>
          </cell>
          <cell r="H3736">
            <v>8899</v>
          </cell>
          <cell r="I3736">
            <v>6203</v>
          </cell>
          <cell r="J3736" t="b">
            <v>0</v>
          </cell>
        </row>
        <row r="3737">
          <cell r="A3737">
            <v>197912029</v>
          </cell>
          <cell r="B3737">
            <v>40422</v>
          </cell>
          <cell r="C3737">
            <v>75118</v>
          </cell>
          <cell r="D3737">
            <v>32724</v>
          </cell>
          <cell r="E3737">
            <v>42393</v>
          </cell>
          <cell r="F3737">
            <v>461032</v>
          </cell>
          <cell r="G3737">
            <v>133599</v>
          </cell>
          <cell r="H3737">
            <v>14240</v>
          </cell>
          <cell r="I3737">
            <v>8881</v>
          </cell>
          <cell r="J3737" t="b">
            <v>0</v>
          </cell>
        </row>
        <row r="3738">
          <cell r="A3738">
            <v>200205046</v>
          </cell>
          <cell r="B3738">
            <v>40391</v>
          </cell>
          <cell r="C3738">
            <v>43638099</v>
          </cell>
          <cell r="D3738">
            <v>27358524</v>
          </cell>
          <cell r="E3738">
            <v>16279574</v>
          </cell>
          <cell r="F3738">
            <v>10416467</v>
          </cell>
          <cell r="G3738">
            <v>6155</v>
          </cell>
          <cell r="H3738">
            <v>491621</v>
          </cell>
          <cell r="I3738">
            <v>312241</v>
          </cell>
          <cell r="J3738" t="b">
            <v>0</v>
          </cell>
        </row>
        <row r="3739">
          <cell r="A3739">
            <v>200205007</v>
          </cell>
          <cell r="B3739">
            <v>40422</v>
          </cell>
          <cell r="C3739">
            <v>158129</v>
          </cell>
          <cell r="D3739">
            <v>115432</v>
          </cell>
          <cell r="E3739">
            <v>42696</v>
          </cell>
          <cell r="F3739">
            <v>486295</v>
          </cell>
          <cell r="G3739">
            <v>162548</v>
          </cell>
          <cell r="H3739">
            <v>11419</v>
          </cell>
          <cell r="I3739">
            <v>11219</v>
          </cell>
          <cell r="J3739" t="b">
            <v>0</v>
          </cell>
        </row>
        <row r="3740">
          <cell r="A3740">
            <v>198609001</v>
          </cell>
          <cell r="B3740">
            <v>40422</v>
          </cell>
          <cell r="C3740">
            <v>3438673</v>
          </cell>
          <cell r="D3740">
            <v>3283901</v>
          </cell>
          <cell r="E3740">
            <v>154771</v>
          </cell>
          <cell r="F3740">
            <v>565767</v>
          </cell>
          <cell r="G3740">
            <v>337714</v>
          </cell>
          <cell r="H3740">
            <v>33536</v>
          </cell>
          <cell r="I3740">
            <v>42384</v>
          </cell>
          <cell r="J3740" t="b">
            <v>0</v>
          </cell>
        </row>
        <row r="3741">
          <cell r="A3741">
            <v>200202013</v>
          </cell>
          <cell r="B3741">
            <v>40360</v>
          </cell>
          <cell r="C3741">
            <v>756751</v>
          </cell>
          <cell r="D3741">
            <v>623167</v>
          </cell>
          <cell r="E3741">
            <v>133583</v>
          </cell>
          <cell r="F3741">
            <v>1804301</v>
          </cell>
          <cell r="G3741">
            <v>768437</v>
          </cell>
          <cell r="H3741">
            <v>13777</v>
          </cell>
          <cell r="I3741">
            <v>22454</v>
          </cell>
          <cell r="J3741" t="b">
            <v>0</v>
          </cell>
        </row>
        <row r="3742">
          <cell r="A3742">
            <v>197912059</v>
          </cell>
          <cell r="B3742">
            <v>39965</v>
          </cell>
          <cell r="C3742">
            <v>3362175</v>
          </cell>
          <cell r="D3742">
            <v>1606451</v>
          </cell>
          <cell r="E3742">
            <v>1755724</v>
          </cell>
          <cell r="F3742">
            <v>6925148</v>
          </cell>
          <cell r="G3742">
            <v>179477</v>
          </cell>
          <cell r="H3742">
            <v>89097</v>
          </cell>
          <cell r="I3742">
            <v>101373</v>
          </cell>
          <cell r="J3742" t="b">
            <v>0</v>
          </cell>
        </row>
        <row r="3743">
          <cell r="A3743">
            <v>197912059</v>
          </cell>
          <cell r="B3743">
            <v>40330</v>
          </cell>
          <cell r="C3743">
            <v>3624111</v>
          </cell>
          <cell r="D3743">
            <v>1815734</v>
          </cell>
          <cell r="E3743">
            <v>1808376</v>
          </cell>
          <cell r="F3743">
            <v>7046273</v>
          </cell>
          <cell r="G3743">
            <v>175315</v>
          </cell>
          <cell r="H3743">
            <v>87973</v>
          </cell>
          <cell r="I3743">
            <v>131197</v>
          </cell>
          <cell r="J3743" t="b">
            <v>0</v>
          </cell>
        </row>
        <row r="3744">
          <cell r="A3744">
            <v>200301002</v>
          </cell>
          <cell r="B3744">
            <v>40391</v>
          </cell>
          <cell r="C3744">
            <v>951622</v>
          </cell>
          <cell r="D3744">
            <v>703949</v>
          </cell>
          <cell r="E3744">
            <v>247673</v>
          </cell>
          <cell r="F3744">
            <v>3051786</v>
          </cell>
          <cell r="G3744">
            <v>552941</v>
          </cell>
          <cell r="H3744">
            <v>185098</v>
          </cell>
          <cell r="I3744">
            <v>182880</v>
          </cell>
          <cell r="J3744" t="b">
            <v>0</v>
          </cell>
        </row>
        <row r="3745">
          <cell r="A3745">
            <v>199409003</v>
          </cell>
          <cell r="B3745">
            <v>40391</v>
          </cell>
          <cell r="C3745">
            <v>1703498</v>
          </cell>
          <cell r="D3745">
            <v>1483511</v>
          </cell>
          <cell r="E3745">
            <v>219987</v>
          </cell>
          <cell r="F3745">
            <v>1878753</v>
          </cell>
          <cell r="G3745">
            <v>808643</v>
          </cell>
          <cell r="H3745">
            <v>47911</v>
          </cell>
          <cell r="I3745">
            <v>40622</v>
          </cell>
          <cell r="J3745" t="b">
            <v>0</v>
          </cell>
        </row>
        <row r="3746">
          <cell r="A3746">
            <v>200309003</v>
          </cell>
          <cell r="B3746">
            <v>40422</v>
          </cell>
          <cell r="C3746">
            <v>17856</v>
          </cell>
          <cell r="D3746">
            <v>4293</v>
          </cell>
          <cell r="E3746">
            <v>10000</v>
          </cell>
          <cell r="F3746">
            <v>125523</v>
          </cell>
          <cell r="G3746">
            <v>123369</v>
          </cell>
          <cell r="H3746">
            <v>168</v>
          </cell>
          <cell r="I3746">
            <v>316</v>
          </cell>
          <cell r="J3746" t="b">
            <v>0</v>
          </cell>
        </row>
        <row r="3747">
          <cell r="A3747">
            <v>197912090</v>
          </cell>
          <cell r="B3747">
            <v>40452</v>
          </cell>
          <cell r="C3747">
            <v>228343</v>
          </cell>
          <cell r="D3747">
            <v>82937</v>
          </cell>
          <cell r="E3747">
            <v>145406</v>
          </cell>
          <cell r="F3747">
            <v>525085</v>
          </cell>
          <cell r="G3747">
            <v>258687</v>
          </cell>
          <cell r="H3747">
            <v>340</v>
          </cell>
          <cell r="I3747">
            <v>1579</v>
          </cell>
          <cell r="J3747" t="b">
            <v>0</v>
          </cell>
        </row>
        <row r="3748">
          <cell r="A3748">
            <v>197912032</v>
          </cell>
          <cell r="B3748">
            <v>40422</v>
          </cell>
          <cell r="C3748">
            <v>645224</v>
          </cell>
          <cell r="D3748">
            <v>327970</v>
          </cell>
          <cell r="E3748">
            <v>317254</v>
          </cell>
          <cell r="F3748">
            <v>374585</v>
          </cell>
          <cell r="G3748">
            <v>260627</v>
          </cell>
          <cell r="H3748">
            <v>377</v>
          </cell>
          <cell r="I3748">
            <v>10107</v>
          </cell>
          <cell r="J3748" t="b">
            <v>0</v>
          </cell>
        </row>
        <row r="3749">
          <cell r="A3749">
            <v>197912071</v>
          </cell>
          <cell r="B3749">
            <v>40422</v>
          </cell>
          <cell r="C3749">
            <v>4943890</v>
          </cell>
          <cell r="D3749">
            <v>4628920</v>
          </cell>
          <cell r="E3749">
            <v>314969</v>
          </cell>
          <cell r="F3749">
            <v>4628878</v>
          </cell>
          <cell r="G3749">
            <v>2246770</v>
          </cell>
          <cell r="H3749">
            <v>18824</v>
          </cell>
          <cell r="I3749">
            <v>32871</v>
          </cell>
          <cell r="J3749" t="b">
            <v>0</v>
          </cell>
        </row>
        <row r="3750">
          <cell r="A3750">
            <v>200205032</v>
          </cell>
          <cell r="B3750">
            <v>40422</v>
          </cell>
          <cell r="C3750">
            <v>327626</v>
          </cell>
          <cell r="D3750">
            <v>288973</v>
          </cell>
          <cell r="E3750">
            <v>38809</v>
          </cell>
          <cell r="F3750">
            <v>1194807</v>
          </cell>
          <cell r="G3750">
            <v>67246</v>
          </cell>
          <cell r="H3750">
            <v>2713</v>
          </cell>
          <cell r="I3750">
            <v>10051</v>
          </cell>
          <cell r="J3750" t="b">
            <v>0</v>
          </cell>
        </row>
        <row r="3751">
          <cell r="A3751">
            <v>200205016</v>
          </cell>
          <cell r="B3751">
            <v>40422</v>
          </cell>
          <cell r="C3751">
            <v>91961</v>
          </cell>
          <cell r="D3751">
            <v>83116</v>
          </cell>
          <cell r="E3751">
            <v>8845</v>
          </cell>
          <cell r="F3751">
            <v>103755</v>
          </cell>
          <cell r="G3751">
            <v>64080</v>
          </cell>
          <cell r="H3751">
            <v>797</v>
          </cell>
          <cell r="I3751">
            <v>98</v>
          </cell>
          <cell r="J3751" t="b">
            <v>0</v>
          </cell>
        </row>
        <row r="3752">
          <cell r="A3752">
            <v>200202007</v>
          </cell>
          <cell r="B3752">
            <v>40422</v>
          </cell>
          <cell r="C3752">
            <v>588468</v>
          </cell>
          <cell r="D3752">
            <v>466894</v>
          </cell>
          <cell r="E3752">
            <v>121574</v>
          </cell>
          <cell r="F3752">
            <v>244510</v>
          </cell>
          <cell r="G3752">
            <v>165714</v>
          </cell>
          <cell r="H3752">
            <v>41563</v>
          </cell>
          <cell r="I3752">
            <v>45409</v>
          </cell>
          <cell r="J3752" t="b">
            <v>0</v>
          </cell>
        </row>
        <row r="3753">
          <cell r="A3753">
            <v>200111004</v>
          </cell>
          <cell r="B3753">
            <v>40422</v>
          </cell>
          <cell r="C3753">
            <v>93350</v>
          </cell>
          <cell r="D3753">
            <v>19870</v>
          </cell>
          <cell r="E3753">
            <v>73480</v>
          </cell>
          <cell r="F3753">
            <v>160625</v>
          </cell>
          <cell r="G3753">
            <v>106980</v>
          </cell>
          <cell r="H3753">
            <v>8735</v>
          </cell>
          <cell r="I3753">
            <v>9740</v>
          </cell>
          <cell r="J3753" t="b">
            <v>0</v>
          </cell>
        </row>
        <row r="3754">
          <cell r="A3754">
            <v>199611001</v>
          </cell>
          <cell r="B3754">
            <v>40422</v>
          </cell>
          <cell r="C3754">
            <v>272300</v>
          </cell>
          <cell r="D3754">
            <v>142327</v>
          </cell>
          <cell r="E3754">
            <v>129973</v>
          </cell>
          <cell r="F3754">
            <v>910943</v>
          </cell>
          <cell r="G3754">
            <v>303314</v>
          </cell>
          <cell r="H3754">
            <v>13851</v>
          </cell>
          <cell r="I3754">
            <v>21859</v>
          </cell>
          <cell r="J3754" t="b">
            <v>0</v>
          </cell>
        </row>
        <row r="3755">
          <cell r="A3755">
            <v>199102001</v>
          </cell>
          <cell r="B3755">
            <v>40422</v>
          </cell>
          <cell r="C3755">
            <v>282804</v>
          </cell>
          <cell r="D3755">
            <v>110759</v>
          </cell>
          <cell r="E3755">
            <v>167256</v>
          </cell>
          <cell r="F3755">
            <v>632663</v>
          </cell>
          <cell r="G3755">
            <v>216753</v>
          </cell>
          <cell r="H3755">
            <v>8576</v>
          </cell>
          <cell r="I3755">
            <v>9332</v>
          </cell>
          <cell r="J3755" t="b">
            <v>0</v>
          </cell>
        </row>
        <row r="3756">
          <cell r="A3756">
            <v>200404003</v>
          </cell>
          <cell r="B3756">
            <v>40422</v>
          </cell>
          <cell r="C3756">
            <v>37866</v>
          </cell>
          <cell r="D3756">
            <v>23245</v>
          </cell>
          <cell r="E3756">
            <v>14621</v>
          </cell>
          <cell r="F3756">
            <v>123990</v>
          </cell>
          <cell r="G3756">
            <v>52756</v>
          </cell>
          <cell r="H3756">
            <v>666</v>
          </cell>
          <cell r="I3756">
            <v>612</v>
          </cell>
          <cell r="J3756" t="b">
            <v>0</v>
          </cell>
        </row>
        <row r="3757">
          <cell r="A3757">
            <v>200205006</v>
          </cell>
          <cell r="B3757">
            <v>40422</v>
          </cell>
          <cell r="C3757">
            <v>296257</v>
          </cell>
          <cell r="D3757">
            <v>196012</v>
          </cell>
          <cell r="E3757">
            <v>30000</v>
          </cell>
          <cell r="F3757">
            <v>425861</v>
          </cell>
          <cell r="G3757">
            <v>146777</v>
          </cell>
          <cell r="H3757">
            <v>10878</v>
          </cell>
          <cell r="I3757">
            <v>10970</v>
          </cell>
          <cell r="J3757" t="b">
            <v>0</v>
          </cell>
        </row>
        <row r="3758">
          <cell r="A3758">
            <v>200903001</v>
          </cell>
          <cell r="B3758">
            <v>40422</v>
          </cell>
          <cell r="C3758">
            <v>3246382</v>
          </cell>
          <cell r="D3758">
            <v>2159005</v>
          </cell>
          <cell r="E3758">
            <v>1087377</v>
          </cell>
          <cell r="F3758">
            <v>3006546</v>
          </cell>
          <cell r="G3758">
            <v>804067</v>
          </cell>
          <cell r="H3758">
            <v>163245</v>
          </cell>
          <cell r="I3758">
            <v>151412</v>
          </cell>
          <cell r="J3758" t="b">
            <v>0</v>
          </cell>
        </row>
        <row r="3759">
          <cell r="A3759">
            <v>199406002</v>
          </cell>
          <cell r="B3759">
            <v>40452</v>
          </cell>
          <cell r="C3759">
            <v>57781</v>
          </cell>
          <cell r="D3759">
            <v>34970</v>
          </cell>
          <cell r="E3759">
            <v>22811</v>
          </cell>
          <cell r="F3759">
            <v>249126</v>
          </cell>
          <cell r="G3759">
            <v>246103</v>
          </cell>
          <cell r="H3759">
            <v>1360</v>
          </cell>
          <cell r="I3759">
            <v>1894</v>
          </cell>
          <cell r="J3759" t="b">
            <v>0</v>
          </cell>
        </row>
        <row r="3760">
          <cell r="A3760">
            <v>197912083</v>
          </cell>
          <cell r="B3760">
            <v>40422</v>
          </cell>
          <cell r="C3760">
            <v>858574</v>
          </cell>
          <cell r="D3760">
            <v>659507</v>
          </cell>
          <cell r="E3760">
            <v>199066</v>
          </cell>
          <cell r="F3760">
            <v>718597</v>
          </cell>
          <cell r="G3760">
            <v>602572</v>
          </cell>
          <cell r="H3760">
            <v>24637</v>
          </cell>
          <cell r="I3760">
            <v>13144</v>
          </cell>
          <cell r="J3760" t="b">
            <v>0</v>
          </cell>
        </row>
        <row r="3761">
          <cell r="A3761">
            <v>199512001</v>
          </cell>
          <cell r="B3761">
            <v>40483</v>
          </cell>
          <cell r="C3761">
            <v>1601504</v>
          </cell>
          <cell r="D3761">
            <v>1174941</v>
          </cell>
          <cell r="E3761">
            <v>426563</v>
          </cell>
          <cell r="F3761">
            <v>2110461</v>
          </cell>
          <cell r="G3761">
            <v>867356</v>
          </cell>
          <cell r="H3761">
            <v>3286</v>
          </cell>
          <cell r="I3761">
            <v>21660</v>
          </cell>
          <cell r="J3761" t="b">
            <v>0</v>
          </cell>
        </row>
        <row r="3762">
          <cell r="A3762">
            <v>200202016</v>
          </cell>
          <cell r="B3762">
            <v>40422</v>
          </cell>
          <cell r="C3762">
            <v>1106180</v>
          </cell>
          <cell r="D3762">
            <v>313625</v>
          </cell>
          <cell r="E3762">
            <v>792555</v>
          </cell>
          <cell r="F3762">
            <v>1597205</v>
          </cell>
          <cell r="G3762">
            <v>1262064</v>
          </cell>
          <cell r="H3762">
            <v>117182</v>
          </cell>
          <cell r="I3762">
            <v>121353</v>
          </cell>
          <cell r="J3762" t="b">
            <v>0</v>
          </cell>
        </row>
        <row r="3763">
          <cell r="A3763">
            <v>197912003</v>
          </cell>
          <cell r="B3763">
            <v>40422</v>
          </cell>
          <cell r="C3763">
            <v>3574855</v>
          </cell>
          <cell r="D3763">
            <v>1556559</v>
          </cell>
          <cell r="E3763">
            <v>2018296</v>
          </cell>
          <cell r="F3763">
            <v>2350880</v>
          </cell>
          <cell r="G3763">
            <v>1109334</v>
          </cell>
          <cell r="H3763">
            <v>253800</v>
          </cell>
          <cell r="I3763">
            <v>343975</v>
          </cell>
          <cell r="J3763" t="b">
            <v>0</v>
          </cell>
        </row>
        <row r="3764">
          <cell r="A3764">
            <v>197912056</v>
          </cell>
          <cell r="B3764">
            <v>40422</v>
          </cell>
          <cell r="C3764">
            <v>6252084</v>
          </cell>
          <cell r="D3764">
            <v>571523</v>
          </cell>
          <cell r="E3764">
            <v>5650561</v>
          </cell>
          <cell r="F3764">
            <v>5442718</v>
          </cell>
          <cell r="G3764">
            <v>11904</v>
          </cell>
          <cell r="H3764">
            <v>334063</v>
          </cell>
          <cell r="I3764">
            <v>484773</v>
          </cell>
          <cell r="J3764" t="b">
            <v>0</v>
          </cell>
        </row>
        <row r="3765">
          <cell r="A3765">
            <v>197912056</v>
          </cell>
          <cell r="B3765">
            <v>40057</v>
          </cell>
          <cell r="C3765">
            <v>5975172</v>
          </cell>
          <cell r="D3765">
            <v>544687</v>
          </cell>
          <cell r="E3765">
            <v>5430485</v>
          </cell>
          <cell r="F3765">
            <v>5299944</v>
          </cell>
          <cell r="G3765">
            <v>10522</v>
          </cell>
          <cell r="H3765">
            <v>505389</v>
          </cell>
          <cell r="I3765">
            <v>619508</v>
          </cell>
          <cell r="J3765" t="b">
            <v>0</v>
          </cell>
        </row>
        <row r="3766">
          <cell r="A3766">
            <v>198312002</v>
          </cell>
          <cell r="B3766">
            <v>40483</v>
          </cell>
          <cell r="C3766">
            <v>1194714</v>
          </cell>
          <cell r="D3766">
            <v>946659</v>
          </cell>
          <cell r="E3766">
            <v>248054</v>
          </cell>
          <cell r="F3766">
            <v>929672</v>
          </cell>
          <cell r="G3766">
            <v>796494</v>
          </cell>
          <cell r="H3766">
            <v>59781</v>
          </cell>
          <cell r="I3766">
            <v>38465</v>
          </cell>
          <cell r="J3766" t="b">
            <v>0</v>
          </cell>
        </row>
        <row r="3767">
          <cell r="A3767">
            <v>200205018</v>
          </cell>
          <cell r="B3767">
            <v>40422</v>
          </cell>
          <cell r="C3767">
            <v>18941</v>
          </cell>
          <cell r="D3767">
            <v>2286</v>
          </cell>
          <cell r="E3767">
            <v>15000</v>
          </cell>
          <cell r="F3767">
            <v>61730</v>
          </cell>
          <cell r="G3767">
            <v>61995</v>
          </cell>
          <cell r="H3767">
            <v>-232</v>
          </cell>
          <cell r="I3767">
            <v>403</v>
          </cell>
          <cell r="J3767" t="b">
            <v>0</v>
          </cell>
        </row>
        <row r="3768">
          <cell r="A3768">
            <v>200205026</v>
          </cell>
          <cell r="B3768">
            <v>40422</v>
          </cell>
          <cell r="C3768">
            <v>4003351</v>
          </cell>
          <cell r="D3768">
            <v>1667800</v>
          </cell>
          <cell r="E3768">
            <v>2335551</v>
          </cell>
          <cell r="F3768">
            <v>731681</v>
          </cell>
          <cell r="G3768">
            <v>40126</v>
          </cell>
          <cell r="H3768">
            <v>122990</v>
          </cell>
          <cell r="I3768">
            <v>128831</v>
          </cell>
          <cell r="J3768" t="b">
            <v>0</v>
          </cell>
        </row>
        <row r="3769">
          <cell r="A3769">
            <v>198906001</v>
          </cell>
          <cell r="B3769">
            <v>40422</v>
          </cell>
          <cell r="C3769">
            <v>511666</v>
          </cell>
          <cell r="D3769">
            <v>228209</v>
          </cell>
          <cell r="E3769">
            <v>283457</v>
          </cell>
          <cell r="F3769">
            <v>1382031</v>
          </cell>
          <cell r="G3769">
            <v>22403</v>
          </cell>
          <cell r="H3769">
            <v>54746</v>
          </cell>
          <cell r="I3769">
            <v>54599</v>
          </cell>
          <cell r="J3769" t="b">
            <v>0</v>
          </cell>
        </row>
        <row r="3770">
          <cell r="A3770">
            <v>200107001</v>
          </cell>
          <cell r="B3770">
            <v>40513</v>
          </cell>
          <cell r="C3770">
            <v>298711</v>
          </cell>
          <cell r="D3770">
            <v>129466</v>
          </cell>
          <cell r="E3770">
            <v>169245</v>
          </cell>
          <cell r="F3770">
            <v>525017</v>
          </cell>
          <cell r="G3770">
            <v>502636</v>
          </cell>
          <cell r="H3770">
            <v>29297</v>
          </cell>
          <cell r="I3770">
            <v>28439</v>
          </cell>
          <cell r="J3770" t="b">
            <v>0</v>
          </cell>
        </row>
        <row r="3771">
          <cell r="A3771">
            <v>199403002</v>
          </cell>
          <cell r="B3771">
            <v>40513</v>
          </cell>
          <cell r="C3771">
            <v>27532</v>
          </cell>
          <cell r="D3771">
            <v>5311</v>
          </cell>
          <cell r="E3771">
            <v>22220</v>
          </cell>
          <cell r="F3771">
            <v>121576</v>
          </cell>
          <cell r="G3771">
            <v>9231</v>
          </cell>
          <cell r="H3771">
            <v>-1652</v>
          </cell>
          <cell r="I3771">
            <v>127</v>
          </cell>
          <cell r="J3771" t="b">
            <v>0</v>
          </cell>
        </row>
        <row r="3772">
          <cell r="A3772">
            <v>197912068</v>
          </cell>
          <cell r="B3772">
            <v>40452</v>
          </cell>
          <cell r="C3772">
            <v>1253503</v>
          </cell>
          <cell r="D3772">
            <v>185279</v>
          </cell>
          <cell r="E3772">
            <v>91000</v>
          </cell>
          <cell r="F3772">
            <v>1933144</v>
          </cell>
          <cell r="G3772">
            <v>284028</v>
          </cell>
          <cell r="H3772">
            <v>-23935</v>
          </cell>
          <cell r="I3772">
            <v>-26918</v>
          </cell>
          <cell r="J3772" t="b">
            <v>0</v>
          </cell>
        </row>
        <row r="3773">
          <cell r="A3773">
            <v>197912012</v>
          </cell>
          <cell r="B3773">
            <v>40513</v>
          </cell>
          <cell r="C3773">
            <v>204122</v>
          </cell>
          <cell r="D3773">
            <v>129563</v>
          </cell>
          <cell r="E3773">
            <v>74558</v>
          </cell>
          <cell r="F3773">
            <v>566947</v>
          </cell>
          <cell r="G3773">
            <v>261181</v>
          </cell>
          <cell r="H3773">
            <v>22976</v>
          </cell>
          <cell r="I3773">
            <v>23612</v>
          </cell>
          <cell r="J3773" t="b">
            <v>0</v>
          </cell>
        </row>
        <row r="3774">
          <cell r="A3774">
            <v>197912031</v>
          </cell>
          <cell r="B3774">
            <v>40513</v>
          </cell>
          <cell r="C3774">
            <v>4007690</v>
          </cell>
          <cell r="D3774">
            <v>1558023</v>
          </cell>
          <cell r="E3774">
            <v>2449667</v>
          </cell>
          <cell r="F3774">
            <v>1383111</v>
          </cell>
          <cell r="G3774">
            <v>947628</v>
          </cell>
          <cell r="H3774">
            <v>133481</v>
          </cell>
          <cell r="I3774">
            <v>106756</v>
          </cell>
          <cell r="J3774" t="b">
            <v>0</v>
          </cell>
        </row>
        <row r="3775">
          <cell r="A3775">
            <v>200303004</v>
          </cell>
          <cell r="B3775">
            <v>40452</v>
          </cell>
          <cell r="C3775">
            <v>1576358</v>
          </cell>
          <cell r="D3775">
            <v>1051017</v>
          </cell>
          <cell r="E3775">
            <v>525340</v>
          </cell>
          <cell r="F3775">
            <v>3140275</v>
          </cell>
          <cell r="G3775">
            <v>211243</v>
          </cell>
          <cell r="H3775">
            <v>46279</v>
          </cell>
          <cell r="I3775">
            <v>46721</v>
          </cell>
          <cell r="J3775" t="b">
            <v>0</v>
          </cell>
        </row>
        <row r="3776">
          <cell r="A3776">
            <v>199106002</v>
          </cell>
          <cell r="B3776">
            <v>40452</v>
          </cell>
          <cell r="C3776">
            <v>1300465</v>
          </cell>
          <cell r="D3776">
            <v>903172</v>
          </cell>
          <cell r="E3776">
            <v>397292</v>
          </cell>
          <cell r="F3776">
            <v>3381721</v>
          </cell>
          <cell r="G3776">
            <v>515494</v>
          </cell>
          <cell r="H3776">
            <v>90755</v>
          </cell>
          <cell r="I3776">
            <v>105766</v>
          </cell>
          <cell r="J3776" t="b">
            <v>0</v>
          </cell>
        </row>
        <row r="3777">
          <cell r="A3777">
            <v>199911001</v>
          </cell>
          <cell r="B3777">
            <v>40513</v>
          </cell>
          <cell r="C3777">
            <v>531647</v>
          </cell>
          <cell r="D3777">
            <v>139122</v>
          </cell>
          <cell r="E3777">
            <v>392525</v>
          </cell>
          <cell r="F3777">
            <v>640512</v>
          </cell>
          <cell r="G3777">
            <v>407726</v>
          </cell>
          <cell r="H3777">
            <v>28768</v>
          </cell>
          <cell r="I3777">
            <v>26305</v>
          </cell>
          <cell r="J3777" t="b">
            <v>0</v>
          </cell>
        </row>
        <row r="3778">
          <cell r="A3778">
            <v>200205013</v>
          </cell>
          <cell r="B3778">
            <v>40452</v>
          </cell>
          <cell r="C3778">
            <v>460779</v>
          </cell>
          <cell r="D3778">
            <v>256876</v>
          </cell>
          <cell r="E3778">
            <v>203903</v>
          </cell>
          <cell r="F3778">
            <v>1223957</v>
          </cell>
          <cell r="G3778">
            <v>126260</v>
          </cell>
          <cell r="H3778">
            <v>12829</v>
          </cell>
          <cell r="I3778">
            <v>19410</v>
          </cell>
          <cell r="J3778" t="b">
            <v>0</v>
          </cell>
        </row>
        <row r="3779">
          <cell r="A3779">
            <v>200303006</v>
          </cell>
          <cell r="B3779">
            <v>40452</v>
          </cell>
          <cell r="C3779">
            <v>10317749</v>
          </cell>
          <cell r="D3779">
            <v>8428412</v>
          </cell>
          <cell r="E3779">
            <v>1889337</v>
          </cell>
          <cell r="F3779">
            <v>7087773</v>
          </cell>
          <cell r="G3779">
            <v>285384</v>
          </cell>
          <cell r="H3779">
            <v>209316</v>
          </cell>
          <cell r="I3779">
            <v>123828</v>
          </cell>
          <cell r="J3779" t="b">
            <v>0</v>
          </cell>
        </row>
        <row r="3780">
          <cell r="A3780">
            <v>198310001</v>
          </cell>
          <cell r="B3780">
            <v>40452</v>
          </cell>
          <cell r="C3780">
            <v>125897</v>
          </cell>
          <cell r="D3780">
            <v>64407</v>
          </cell>
          <cell r="E3780">
            <v>10000</v>
          </cell>
          <cell r="F3780">
            <v>80184</v>
          </cell>
          <cell r="G3780">
            <v>18207</v>
          </cell>
          <cell r="H3780">
            <v>1175</v>
          </cell>
          <cell r="I3780">
            <v>274</v>
          </cell>
          <cell r="J3780" t="b">
            <v>0</v>
          </cell>
        </row>
        <row r="3781">
          <cell r="A3781">
            <v>201103001</v>
          </cell>
          <cell r="B3781">
            <v>39417</v>
          </cell>
          <cell r="C3781">
            <v>7333963</v>
          </cell>
          <cell r="D3781">
            <v>6803619</v>
          </cell>
          <cell r="E3781">
            <v>530344</v>
          </cell>
          <cell r="F3781">
            <v>3785808</v>
          </cell>
          <cell r="G3781">
            <v>2600</v>
          </cell>
          <cell r="H3781">
            <v>191509</v>
          </cell>
          <cell r="I3781">
            <v>133374</v>
          </cell>
          <cell r="J3781" t="b">
            <v>0</v>
          </cell>
        </row>
        <row r="3782">
          <cell r="A3782">
            <v>201103001</v>
          </cell>
          <cell r="B3782">
            <v>39783</v>
          </cell>
          <cell r="C3782">
            <v>6426880</v>
          </cell>
          <cell r="D3782">
            <v>5910385</v>
          </cell>
          <cell r="E3782">
            <v>516495</v>
          </cell>
          <cell r="F3782">
            <v>5366244</v>
          </cell>
          <cell r="G3782">
            <v>5280</v>
          </cell>
          <cell r="H3782">
            <v>260844</v>
          </cell>
          <cell r="I3782">
            <v>184214</v>
          </cell>
          <cell r="J3782" t="b">
            <v>0</v>
          </cell>
        </row>
        <row r="3783">
          <cell r="A3783">
            <v>201103001</v>
          </cell>
          <cell r="B3783">
            <v>40148</v>
          </cell>
          <cell r="C3783">
            <v>4070793</v>
          </cell>
          <cell r="D3783">
            <v>3474808</v>
          </cell>
          <cell r="E3783">
            <v>595985</v>
          </cell>
          <cell r="F3783">
            <v>5001721</v>
          </cell>
          <cell r="G3783">
            <v>5300</v>
          </cell>
          <cell r="H3783">
            <v>128517</v>
          </cell>
          <cell r="I3783">
            <v>137521</v>
          </cell>
          <cell r="J3783" t="b">
            <v>0</v>
          </cell>
        </row>
        <row r="3784">
          <cell r="A3784">
            <v>200205034</v>
          </cell>
          <cell r="B3784">
            <v>40513</v>
          </cell>
          <cell r="C3784">
            <v>76933</v>
          </cell>
          <cell r="D3784">
            <v>51204</v>
          </cell>
          <cell r="E3784">
            <v>25728</v>
          </cell>
          <cell r="F3784">
            <v>109169</v>
          </cell>
          <cell r="G3784">
            <v>17933</v>
          </cell>
          <cell r="H3784">
            <v>242</v>
          </cell>
          <cell r="I3784">
            <v>1046</v>
          </cell>
          <cell r="J3784" t="b">
            <v>0</v>
          </cell>
        </row>
        <row r="3785">
          <cell r="A3785">
            <v>201103002</v>
          </cell>
          <cell r="B3785">
            <v>39387</v>
          </cell>
          <cell r="C3785">
            <v>560741</v>
          </cell>
          <cell r="D3785">
            <v>291573</v>
          </cell>
          <cell r="E3785">
            <v>10000</v>
          </cell>
          <cell r="F3785">
            <v>923626</v>
          </cell>
          <cell r="G3785">
            <v>22246</v>
          </cell>
          <cell r="H3785">
            <v>35951</v>
          </cell>
          <cell r="I3785">
            <v>37036</v>
          </cell>
          <cell r="J3785" t="b">
            <v>0</v>
          </cell>
        </row>
        <row r="3786">
          <cell r="A3786">
            <v>201103002</v>
          </cell>
          <cell r="B3786">
            <v>39753</v>
          </cell>
          <cell r="C3786">
            <v>587349</v>
          </cell>
          <cell r="D3786">
            <v>283096</v>
          </cell>
          <cell r="E3786">
            <v>18800</v>
          </cell>
          <cell r="F3786">
            <v>896820</v>
          </cell>
          <cell r="G3786">
            <v>21599</v>
          </cell>
          <cell r="H3786">
            <v>37933</v>
          </cell>
          <cell r="I3786">
            <v>42526</v>
          </cell>
          <cell r="J3786" t="b">
            <v>0</v>
          </cell>
        </row>
        <row r="3787">
          <cell r="A3787">
            <v>201103002</v>
          </cell>
          <cell r="B3787">
            <v>40118</v>
          </cell>
          <cell r="C3787">
            <v>575571</v>
          </cell>
          <cell r="D3787">
            <v>254627</v>
          </cell>
          <cell r="E3787">
            <v>18800</v>
          </cell>
          <cell r="F3787">
            <v>848821</v>
          </cell>
          <cell r="G3787">
            <v>21522</v>
          </cell>
          <cell r="H3787">
            <v>19183</v>
          </cell>
          <cell r="I3787">
            <v>18332</v>
          </cell>
          <cell r="J3787" t="b">
            <v>0</v>
          </cell>
        </row>
        <row r="3788">
          <cell r="A3788">
            <v>197912062</v>
          </cell>
          <cell r="B3788">
            <v>40513</v>
          </cell>
          <cell r="C3788">
            <v>4751981</v>
          </cell>
          <cell r="D3788">
            <v>858268</v>
          </cell>
          <cell r="E3788">
            <v>3893713</v>
          </cell>
          <cell r="F3788">
            <v>7349838</v>
          </cell>
          <cell r="G3788">
            <v>5127288</v>
          </cell>
          <cell r="H3788">
            <v>858902</v>
          </cell>
          <cell r="I3788">
            <v>896876</v>
          </cell>
          <cell r="J3788" t="b">
            <v>0</v>
          </cell>
        </row>
        <row r="3789">
          <cell r="A3789">
            <v>198902004</v>
          </cell>
          <cell r="B3789">
            <v>40513</v>
          </cell>
          <cell r="C3789">
            <v>1506447</v>
          </cell>
          <cell r="D3789">
            <v>442542</v>
          </cell>
          <cell r="E3789">
            <v>1063904</v>
          </cell>
          <cell r="F3789">
            <v>4117998</v>
          </cell>
          <cell r="G3789">
            <v>612324</v>
          </cell>
          <cell r="H3789">
            <v>70981</v>
          </cell>
          <cell r="I3789">
            <v>51075</v>
          </cell>
          <cell r="J3789" t="b">
            <v>0</v>
          </cell>
        </row>
        <row r="3790">
          <cell r="A3790">
            <v>200203012</v>
          </cell>
          <cell r="B3790">
            <v>40483</v>
          </cell>
          <cell r="C3790">
            <v>717676</v>
          </cell>
          <cell r="D3790">
            <v>266185</v>
          </cell>
          <cell r="E3790">
            <v>451491</v>
          </cell>
          <cell r="F3790">
            <v>354410</v>
          </cell>
          <cell r="G3790">
            <v>204702</v>
          </cell>
          <cell r="H3790">
            <v>29660</v>
          </cell>
          <cell r="I3790">
            <v>28543</v>
          </cell>
          <cell r="J3790" t="b">
            <v>0</v>
          </cell>
        </row>
        <row r="3791">
          <cell r="A3791">
            <v>200206011</v>
          </cell>
          <cell r="B3791">
            <v>40513</v>
          </cell>
          <cell r="C3791">
            <v>27801</v>
          </cell>
          <cell r="D3791">
            <v>6297</v>
          </cell>
          <cell r="E3791">
            <v>21504</v>
          </cell>
          <cell r="F3791">
            <v>59545</v>
          </cell>
          <cell r="G3791">
            <v>56550</v>
          </cell>
          <cell r="H3791">
            <v>226</v>
          </cell>
          <cell r="I3791">
            <v>289</v>
          </cell>
          <cell r="J3791" t="b">
            <v>0</v>
          </cell>
        </row>
        <row r="3792">
          <cell r="A3792">
            <v>200903002</v>
          </cell>
          <cell r="B3792">
            <v>40422</v>
          </cell>
          <cell r="C3792">
            <v>1429738</v>
          </cell>
          <cell r="D3792">
            <v>1275150</v>
          </cell>
          <cell r="E3792">
            <v>154587</v>
          </cell>
          <cell r="F3792">
            <v>6600647</v>
          </cell>
          <cell r="G3792">
            <v>10769</v>
          </cell>
          <cell r="H3792">
            <v>4514</v>
          </cell>
          <cell r="I3792">
            <v>13710</v>
          </cell>
          <cell r="J3792" t="b">
            <v>0</v>
          </cell>
        </row>
        <row r="3793">
          <cell r="A3793">
            <v>201103002</v>
          </cell>
          <cell r="B3793">
            <v>40483</v>
          </cell>
          <cell r="C3793">
            <v>587528</v>
          </cell>
          <cell r="D3793">
            <v>254106</v>
          </cell>
          <cell r="E3793">
            <v>18800</v>
          </cell>
          <cell r="F3793">
            <v>825797</v>
          </cell>
          <cell r="G3793">
            <v>20603</v>
          </cell>
          <cell r="H3793">
            <v>9484</v>
          </cell>
          <cell r="I3793">
            <v>7890</v>
          </cell>
          <cell r="J3793" t="b">
            <v>0</v>
          </cell>
        </row>
        <row r="3794">
          <cell r="A3794">
            <v>199710001</v>
          </cell>
          <cell r="B3794">
            <v>40513</v>
          </cell>
          <cell r="C3794">
            <v>1330325</v>
          </cell>
          <cell r="D3794">
            <v>948738</v>
          </cell>
          <cell r="E3794">
            <v>381586</v>
          </cell>
          <cell r="F3794">
            <v>4720594</v>
          </cell>
          <cell r="G3794">
            <v>3983247</v>
          </cell>
          <cell r="H3794">
            <v>248872</v>
          </cell>
          <cell r="I3794">
            <v>248362</v>
          </cell>
          <cell r="J3794" t="b">
            <v>0</v>
          </cell>
        </row>
        <row r="3795">
          <cell r="A3795">
            <v>198509001</v>
          </cell>
          <cell r="B3795">
            <v>40422</v>
          </cell>
          <cell r="C3795">
            <v>166333</v>
          </cell>
          <cell r="D3795">
            <v>111658</v>
          </cell>
          <cell r="E3795">
            <v>54675</v>
          </cell>
          <cell r="F3795">
            <v>226877</v>
          </cell>
          <cell r="G3795">
            <v>186691</v>
          </cell>
          <cell r="H3795">
            <v>3896</v>
          </cell>
          <cell r="I3795">
            <v>1135</v>
          </cell>
          <cell r="J3795" t="b">
            <v>0</v>
          </cell>
        </row>
        <row r="3796">
          <cell r="A3796">
            <v>199609001</v>
          </cell>
          <cell r="B3796">
            <v>40513</v>
          </cell>
          <cell r="C3796">
            <v>1135833</v>
          </cell>
          <cell r="D3796">
            <v>1098697</v>
          </cell>
          <cell r="E3796">
            <v>37136</v>
          </cell>
          <cell r="F3796">
            <v>3441912</v>
          </cell>
          <cell r="G3796">
            <v>268470</v>
          </cell>
          <cell r="H3796">
            <v>33275</v>
          </cell>
          <cell r="I3796">
            <v>6958</v>
          </cell>
          <cell r="J3796" t="b">
            <v>0</v>
          </cell>
        </row>
        <row r="3797">
          <cell r="A3797">
            <v>197912098</v>
          </cell>
          <cell r="B3797">
            <v>40513</v>
          </cell>
          <cell r="C3797">
            <v>1430516</v>
          </cell>
          <cell r="D3797">
            <v>642691</v>
          </cell>
          <cell r="E3797">
            <v>787825</v>
          </cell>
          <cell r="F3797">
            <v>4606695</v>
          </cell>
          <cell r="G3797">
            <v>2146662</v>
          </cell>
          <cell r="H3797">
            <v>8721</v>
          </cell>
          <cell r="I3797">
            <v>17161</v>
          </cell>
          <cell r="J3797" t="b">
            <v>0</v>
          </cell>
        </row>
        <row r="3798">
          <cell r="A3798">
            <v>198009001</v>
          </cell>
          <cell r="B3798">
            <v>40513</v>
          </cell>
          <cell r="C3798">
            <v>2364409</v>
          </cell>
          <cell r="D3798">
            <v>2042575</v>
          </cell>
          <cell r="E3798">
            <v>291901</v>
          </cell>
          <cell r="F3798">
            <v>1544365</v>
          </cell>
          <cell r="G3798">
            <v>795276</v>
          </cell>
          <cell r="H3798">
            <v>55335</v>
          </cell>
          <cell r="I3798">
            <v>47647</v>
          </cell>
          <cell r="J3798" t="b">
            <v>0</v>
          </cell>
        </row>
        <row r="3799">
          <cell r="A3799">
            <v>200909001</v>
          </cell>
          <cell r="B3799">
            <v>40483</v>
          </cell>
          <cell r="C3799">
            <v>328180</v>
          </cell>
          <cell r="D3799">
            <v>271613</v>
          </cell>
          <cell r="E3799">
            <v>56567</v>
          </cell>
          <cell r="F3799">
            <v>278663</v>
          </cell>
          <cell r="G3799">
            <v>129525</v>
          </cell>
          <cell r="H3799">
            <v>6725</v>
          </cell>
          <cell r="I3799">
            <v>718</v>
          </cell>
          <cell r="J3799" t="b">
            <v>0</v>
          </cell>
        </row>
        <row r="3800">
          <cell r="A3800">
            <v>200110001</v>
          </cell>
          <cell r="B3800">
            <v>40603</v>
          </cell>
          <cell r="C3800">
            <v>185043</v>
          </cell>
          <cell r="D3800">
            <v>76725</v>
          </cell>
          <cell r="E3800">
            <v>108318</v>
          </cell>
          <cell r="F3800">
            <v>729518</v>
          </cell>
          <cell r="G3800">
            <v>574093</v>
          </cell>
          <cell r="H3800">
            <v>44034</v>
          </cell>
          <cell r="I3800">
            <v>45108</v>
          </cell>
          <cell r="J3800" t="b">
            <v>0</v>
          </cell>
        </row>
        <row r="3801">
          <cell r="A3801">
            <v>198504003</v>
          </cell>
          <cell r="B3801">
            <v>40513</v>
          </cell>
          <cell r="C3801">
            <v>1645929</v>
          </cell>
          <cell r="D3801">
            <v>459787</v>
          </cell>
          <cell r="E3801">
            <v>1186141</v>
          </cell>
          <cell r="F3801">
            <v>2885177</v>
          </cell>
          <cell r="G3801">
            <v>605409</v>
          </cell>
          <cell r="H3801">
            <v>109980</v>
          </cell>
          <cell r="I3801">
            <v>116619</v>
          </cell>
          <cell r="J3801" t="b">
            <v>0</v>
          </cell>
        </row>
        <row r="3802">
          <cell r="A3802">
            <v>197912036</v>
          </cell>
          <cell r="B3802">
            <v>40513</v>
          </cell>
          <cell r="C3802">
            <v>775970</v>
          </cell>
          <cell r="D3802">
            <v>515551</v>
          </cell>
          <cell r="E3802">
            <v>260419</v>
          </cell>
          <cell r="F3802">
            <v>890057</v>
          </cell>
          <cell r="G3802">
            <v>813868</v>
          </cell>
          <cell r="H3802">
            <v>32087</v>
          </cell>
          <cell r="I3802">
            <v>42105</v>
          </cell>
          <cell r="J3802" t="b">
            <v>0</v>
          </cell>
        </row>
        <row r="3803">
          <cell r="A3803">
            <v>198002002</v>
          </cell>
          <cell r="J3803" t="b">
            <v>0</v>
          </cell>
        </row>
        <row r="3804">
          <cell r="A3804">
            <v>198905005</v>
          </cell>
          <cell r="B3804">
            <v>40513</v>
          </cell>
          <cell r="C3804">
            <v>219839</v>
          </cell>
          <cell r="D3804">
            <v>40673</v>
          </cell>
          <cell r="E3804">
            <v>179166</v>
          </cell>
          <cell r="F3804">
            <v>476219</v>
          </cell>
          <cell r="G3804">
            <v>134011</v>
          </cell>
          <cell r="H3804">
            <v>5077</v>
          </cell>
          <cell r="I3804">
            <v>3607</v>
          </cell>
          <cell r="J3804" t="b">
            <v>0</v>
          </cell>
        </row>
        <row r="3805">
          <cell r="A3805">
            <v>197912002</v>
          </cell>
          <cell r="B3805">
            <v>40513</v>
          </cell>
          <cell r="C3805">
            <v>1652955</v>
          </cell>
          <cell r="D3805">
            <v>714663</v>
          </cell>
          <cell r="E3805">
            <v>938292</v>
          </cell>
          <cell r="F3805">
            <v>3940956</v>
          </cell>
          <cell r="G3805">
            <v>2166637</v>
          </cell>
          <cell r="H3805">
            <v>25070</v>
          </cell>
          <cell r="I3805">
            <v>36861</v>
          </cell>
          <cell r="J3805" t="b">
            <v>0</v>
          </cell>
        </row>
        <row r="3806">
          <cell r="A3806">
            <v>197912042</v>
          </cell>
          <cell r="B3806">
            <v>40513</v>
          </cell>
          <cell r="C3806">
            <v>1677017</v>
          </cell>
          <cell r="D3806">
            <v>399396</v>
          </cell>
          <cell r="E3806">
            <v>1277621</v>
          </cell>
          <cell r="F3806">
            <v>2807149</v>
          </cell>
          <cell r="G3806">
            <v>194636</v>
          </cell>
          <cell r="H3806">
            <v>31161</v>
          </cell>
          <cell r="I3806">
            <v>35092</v>
          </cell>
          <cell r="J3806" t="b">
            <v>0</v>
          </cell>
        </row>
        <row r="3807">
          <cell r="A3807">
            <v>200611002</v>
          </cell>
          <cell r="B3807">
            <v>40452</v>
          </cell>
          <cell r="C3807">
            <v>2736725</v>
          </cell>
          <cell r="D3807">
            <v>2587868</v>
          </cell>
          <cell r="E3807">
            <v>148857</v>
          </cell>
          <cell r="F3807">
            <v>3077370</v>
          </cell>
          <cell r="G3807">
            <v>406046</v>
          </cell>
          <cell r="H3807">
            <v>234648</v>
          </cell>
          <cell r="I3807">
            <v>223717</v>
          </cell>
          <cell r="J3807" t="b">
            <v>0</v>
          </cell>
        </row>
        <row r="3808">
          <cell r="A3808">
            <v>201104001</v>
          </cell>
          <cell r="B3808">
            <v>40603</v>
          </cell>
          <cell r="C3808">
            <v>45419</v>
          </cell>
          <cell r="D3808">
            <v>62309</v>
          </cell>
          <cell r="E3808">
            <v>-16890</v>
          </cell>
          <cell r="F3808">
            <v>53568</v>
          </cell>
          <cell r="G3808">
            <v>48685</v>
          </cell>
          <cell r="H3808">
            <v>6010</v>
          </cell>
          <cell r="I3808">
            <v>6650</v>
          </cell>
          <cell r="J3808" t="b">
            <v>0</v>
          </cell>
        </row>
        <row r="3809">
          <cell r="A3809">
            <v>200112002</v>
          </cell>
          <cell r="B3809">
            <v>40513</v>
          </cell>
          <cell r="C3809">
            <v>207132</v>
          </cell>
          <cell r="D3809">
            <v>54040</v>
          </cell>
          <cell r="E3809">
            <v>153091</v>
          </cell>
          <cell r="F3809">
            <v>597622</v>
          </cell>
          <cell r="G3809">
            <v>597622</v>
          </cell>
          <cell r="H3809">
            <v>77295</v>
          </cell>
          <cell r="I3809">
            <v>48901</v>
          </cell>
          <cell r="J3809" t="b">
            <v>0</v>
          </cell>
        </row>
        <row r="3810">
          <cell r="A3810">
            <v>200205017</v>
          </cell>
          <cell r="B3810">
            <v>40513</v>
          </cell>
          <cell r="C3810">
            <v>242684</v>
          </cell>
          <cell r="D3810">
            <v>219216</v>
          </cell>
          <cell r="E3810">
            <v>23468</v>
          </cell>
          <cell r="F3810">
            <v>167098</v>
          </cell>
          <cell r="G3810">
            <v>125892</v>
          </cell>
          <cell r="H3810">
            <v>15949</v>
          </cell>
          <cell r="I3810">
            <v>13210</v>
          </cell>
          <cell r="J3810" t="b">
            <v>0</v>
          </cell>
        </row>
        <row r="3811">
          <cell r="A3811">
            <v>200209004</v>
          </cell>
          <cell r="B3811">
            <v>40513</v>
          </cell>
          <cell r="C3811">
            <v>1321860</v>
          </cell>
          <cell r="D3811">
            <v>1215342</v>
          </cell>
          <cell r="E3811">
            <v>106518</v>
          </cell>
          <cell r="F3811">
            <v>781674</v>
          </cell>
          <cell r="G3811">
            <v>68153</v>
          </cell>
          <cell r="H3811">
            <v>75739</v>
          </cell>
          <cell r="I3811">
            <v>52972</v>
          </cell>
          <cell r="J3811" t="b">
            <v>0</v>
          </cell>
        </row>
        <row r="3812">
          <cell r="A3812">
            <v>200111001</v>
          </cell>
          <cell r="B3812">
            <v>40603</v>
          </cell>
          <cell r="C3812">
            <v>91699</v>
          </cell>
          <cell r="D3812">
            <v>38707</v>
          </cell>
          <cell r="E3812">
            <v>52991</v>
          </cell>
          <cell r="F3812">
            <v>283231</v>
          </cell>
          <cell r="G3812">
            <v>271952</v>
          </cell>
          <cell r="H3812">
            <v>18159</v>
          </cell>
          <cell r="I3812">
            <v>18848</v>
          </cell>
          <cell r="J3812" t="b">
            <v>0</v>
          </cell>
        </row>
        <row r="3813">
          <cell r="A3813">
            <v>200509004</v>
          </cell>
          <cell r="B3813">
            <v>40513</v>
          </cell>
          <cell r="C3813">
            <v>534266</v>
          </cell>
          <cell r="D3813">
            <v>490729</v>
          </cell>
          <cell r="E3813">
            <v>43536</v>
          </cell>
          <cell r="F3813">
            <v>445569</v>
          </cell>
          <cell r="G3813">
            <v>401032</v>
          </cell>
          <cell r="H3813">
            <v>52270</v>
          </cell>
          <cell r="I3813">
            <v>49129</v>
          </cell>
          <cell r="J3813" t="b">
            <v>0</v>
          </cell>
        </row>
        <row r="3814">
          <cell r="A3814">
            <v>199307002</v>
          </cell>
          <cell r="B3814">
            <v>40513</v>
          </cell>
          <cell r="C3814">
            <v>2151283</v>
          </cell>
          <cell r="D3814">
            <v>1146714</v>
          </cell>
          <cell r="E3814">
            <v>1004569</v>
          </cell>
          <cell r="F3814">
            <v>3337061</v>
          </cell>
          <cell r="G3814">
            <v>40119</v>
          </cell>
          <cell r="H3814">
            <v>98138</v>
          </cell>
          <cell r="I3814">
            <v>80891</v>
          </cell>
          <cell r="J3814" t="b">
            <v>0</v>
          </cell>
        </row>
        <row r="3815">
          <cell r="A3815">
            <v>198210002</v>
          </cell>
          <cell r="B3815">
            <v>40513</v>
          </cell>
          <cell r="C3815">
            <v>390183</v>
          </cell>
          <cell r="D3815">
            <v>207967</v>
          </cell>
          <cell r="E3815">
            <v>182216</v>
          </cell>
          <cell r="F3815">
            <v>1057089</v>
          </cell>
          <cell r="G3815">
            <v>574717</v>
          </cell>
          <cell r="H3815">
            <v>791</v>
          </cell>
          <cell r="I3815">
            <v>8928</v>
          </cell>
          <cell r="J3815" t="b">
            <v>0</v>
          </cell>
        </row>
        <row r="3816">
          <cell r="A3816">
            <v>198211001</v>
          </cell>
          <cell r="B3816">
            <v>40148</v>
          </cell>
          <cell r="F3816">
            <v>1349812</v>
          </cell>
          <cell r="J3816" t="b">
            <v>0</v>
          </cell>
        </row>
        <row r="3817">
          <cell r="A3817">
            <v>198211001</v>
          </cell>
          <cell r="B3817">
            <v>40513</v>
          </cell>
          <cell r="F3817">
            <v>1413087</v>
          </cell>
          <cell r="J3817" t="b">
            <v>0</v>
          </cell>
        </row>
        <row r="3818">
          <cell r="A3818">
            <v>198802003</v>
          </cell>
          <cell r="B3818">
            <v>40513</v>
          </cell>
          <cell r="C3818">
            <v>101215</v>
          </cell>
          <cell r="D3818">
            <v>71707</v>
          </cell>
          <cell r="E3818">
            <v>10000</v>
          </cell>
          <cell r="F3818">
            <v>75456</v>
          </cell>
          <cell r="G3818">
            <v>75456</v>
          </cell>
          <cell r="H3818">
            <v>4449</v>
          </cell>
          <cell r="I3818">
            <v>3990</v>
          </cell>
          <cell r="J3818" t="b">
            <v>0</v>
          </cell>
        </row>
        <row r="3819">
          <cell r="A3819">
            <v>199010001</v>
          </cell>
          <cell r="B3819">
            <v>40544</v>
          </cell>
          <cell r="C3819">
            <v>2185675</v>
          </cell>
          <cell r="D3819">
            <v>655139</v>
          </cell>
          <cell r="E3819">
            <v>1530536</v>
          </cell>
          <cell r="F3819">
            <v>2508082</v>
          </cell>
          <cell r="G3819">
            <v>1481809</v>
          </cell>
          <cell r="H3819">
            <v>167305</v>
          </cell>
          <cell r="I3819">
            <v>167024</v>
          </cell>
          <cell r="J3819" t="b">
            <v>0</v>
          </cell>
        </row>
        <row r="3820">
          <cell r="A3820">
            <v>200203002</v>
          </cell>
          <cell r="B3820">
            <v>40513</v>
          </cell>
          <cell r="C3820">
            <v>283631</v>
          </cell>
          <cell r="D3820">
            <v>134078</v>
          </cell>
          <cell r="E3820">
            <v>149552</v>
          </cell>
          <cell r="F3820">
            <v>159818</v>
          </cell>
          <cell r="G3820">
            <v>126599</v>
          </cell>
          <cell r="H3820">
            <v>2057</v>
          </cell>
          <cell r="I3820">
            <v>916</v>
          </cell>
          <cell r="J3820" t="b">
            <v>0</v>
          </cell>
        </row>
        <row r="3821">
          <cell r="A3821">
            <v>200205011</v>
          </cell>
          <cell r="B3821">
            <v>40513</v>
          </cell>
          <cell r="C3821">
            <v>73524</v>
          </cell>
          <cell r="D3821">
            <v>24076</v>
          </cell>
          <cell r="E3821">
            <v>49447</v>
          </cell>
          <cell r="F3821">
            <v>274340</v>
          </cell>
          <cell r="G3821">
            <v>68958</v>
          </cell>
          <cell r="H3821">
            <v>166</v>
          </cell>
          <cell r="I3821">
            <v>702</v>
          </cell>
          <cell r="J3821" t="b">
            <v>0</v>
          </cell>
        </row>
        <row r="3822">
          <cell r="A3822">
            <v>199602001</v>
          </cell>
          <cell r="B3822">
            <v>40603</v>
          </cell>
          <cell r="C3822">
            <v>4480237</v>
          </cell>
          <cell r="D3822">
            <v>2138704</v>
          </cell>
          <cell r="E3822">
            <v>2341533</v>
          </cell>
          <cell r="F3822">
            <v>11729713</v>
          </cell>
          <cell r="G3822">
            <v>232016</v>
          </cell>
          <cell r="H3822">
            <v>258814</v>
          </cell>
          <cell r="I3822">
            <v>251818</v>
          </cell>
          <cell r="J3822" t="b">
            <v>0</v>
          </cell>
        </row>
        <row r="3823">
          <cell r="A3823">
            <v>200806001</v>
          </cell>
          <cell r="B3823">
            <v>40544</v>
          </cell>
          <cell r="C3823">
            <v>3634112</v>
          </cell>
          <cell r="D3823">
            <v>1114519</v>
          </cell>
          <cell r="E3823">
            <v>2519593</v>
          </cell>
          <cell r="F3823">
            <v>13600223</v>
          </cell>
          <cell r="G3823">
            <v>803076</v>
          </cell>
          <cell r="H3823">
            <v>760869</v>
          </cell>
          <cell r="I3823">
            <v>762845</v>
          </cell>
          <cell r="J3823" t="b">
            <v>0</v>
          </cell>
        </row>
        <row r="3824">
          <cell r="A3824">
            <v>199206001</v>
          </cell>
          <cell r="B3824">
            <v>40544</v>
          </cell>
          <cell r="C3824">
            <v>6788023</v>
          </cell>
          <cell r="D3824">
            <v>4109427</v>
          </cell>
          <cell r="E3824">
            <v>2678595</v>
          </cell>
          <cell r="F3824">
            <v>9780041</v>
          </cell>
          <cell r="G3824">
            <v>5352284</v>
          </cell>
          <cell r="H3824">
            <v>623296</v>
          </cell>
          <cell r="I3824">
            <v>626817</v>
          </cell>
          <cell r="J3824" t="b">
            <v>0</v>
          </cell>
        </row>
        <row r="3825">
          <cell r="A3825">
            <v>199712001</v>
          </cell>
          <cell r="B3825">
            <v>40513</v>
          </cell>
          <cell r="C3825">
            <v>1050105</v>
          </cell>
          <cell r="D3825">
            <v>731264</v>
          </cell>
          <cell r="E3825">
            <v>318841</v>
          </cell>
          <cell r="F3825">
            <v>751790</v>
          </cell>
          <cell r="G3825">
            <v>710328</v>
          </cell>
          <cell r="H3825">
            <v>36122</v>
          </cell>
          <cell r="I3825">
            <v>72404</v>
          </cell>
          <cell r="J3825" t="b">
            <v>0</v>
          </cell>
        </row>
        <row r="3826">
          <cell r="A3826">
            <v>201103001</v>
          </cell>
          <cell r="B3826">
            <v>40513</v>
          </cell>
          <cell r="C3826">
            <v>3595286</v>
          </cell>
          <cell r="D3826">
            <v>2908177</v>
          </cell>
          <cell r="E3826">
            <v>687108</v>
          </cell>
          <cell r="F3826">
            <v>6178901</v>
          </cell>
          <cell r="G3826">
            <v>5600</v>
          </cell>
          <cell r="H3826">
            <v>105203</v>
          </cell>
          <cell r="I3826">
            <v>145538</v>
          </cell>
          <cell r="J3826" t="b">
            <v>0</v>
          </cell>
        </row>
        <row r="3827">
          <cell r="A3827">
            <v>197912023</v>
          </cell>
          <cell r="B3827">
            <v>40544</v>
          </cell>
          <cell r="C3827">
            <v>6896690</v>
          </cell>
          <cell r="D3827">
            <v>1372838</v>
          </cell>
          <cell r="E3827">
            <v>5568851</v>
          </cell>
          <cell r="F3827">
            <v>12659250</v>
          </cell>
          <cell r="G3827">
            <v>2410849</v>
          </cell>
          <cell r="H3827">
            <v>198471</v>
          </cell>
          <cell r="I3827">
            <v>204888</v>
          </cell>
          <cell r="J3827" t="b">
            <v>0</v>
          </cell>
        </row>
        <row r="3828">
          <cell r="A3828">
            <v>199412001</v>
          </cell>
          <cell r="B3828">
            <v>40422</v>
          </cell>
          <cell r="C3828">
            <v>1854270</v>
          </cell>
          <cell r="D3828">
            <v>922171</v>
          </cell>
          <cell r="E3828">
            <v>932099</v>
          </cell>
          <cell r="F3828">
            <v>2900493</v>
          </cell>
          <cell r="G3828">
            <v>22727</v>
          </cell>
          <cell r="H3828">
            <v>104471</v>
          </cell>
          <cell r="I3828">
            <v>111895</v>
          </cell>
          <cell r="J3828" t="b">
            <v>0</v>
          </cell>
        </row>
        <row r="3829">
          <cell r="A3829">
            <v>197912069</v>
          </cell>
          <cell r="J3829" t="b">
            <v>0</v>
          </cell>
        </row>
        <row r="3830">
          <cell r="A3830">
            <v>199604002</v>
          </cell>
          <cell r="B3830">
            <v>40513</v>
          </cell>
          <cell r="C3830">
            <v>2328271</v>
          </cell>
          <cell r="D3830">
            <v>611808</v>
          </cell>
          <cell r="E3830">
            <v>1716463</v>
          </cell>
          <cell r="F3830">
            <v>6074394</v>
          </cell>
          <cell r="G3830">
            <v>727533</v>
          </cell>
          <cell r="H3830">
            <v>27484</v>
          </cell>
          <cell r="I3830">
            <v>80744</v>
          </cell>
          <cell r="J3830" t="b">
            <v>0</v>
          </cell>
        </row>
        <row r="3831">
          <cell r="A3831">
            <v>197912050</v>
          </cell>
          <cell r="B3831">
            <v>40603</v>
          </cell>
          <cell r="C3831">
            <v>1469992</v>
          </cell>
          <cell r="D3831">
            <v>695685</v>
          </cell>
          <cell r="E3831">
            <v>774307</v>
          </cell>
          <cell r="F3831">
            <v>4132606</v>
          </cell>
          <cell r="G3831">
            <v>3446863</v>
          </cell>
          <cell r="H3831">
            <v>286535</v>
          </cell>
          <cell r="I3831">
            <v>285416</v>
          </cell>
          <cell r="J3831" t="b">
            <v>0</v>
          </cell>
        </row>
        <row r="3832">
          <cell r="A3832">
            <v>197912048</v>
          </cell>
          <cell r="B3832">
            <v>39783</v>
          </cell>
          <cell r="C3832">
            <v>30470749</v>
          </cell>
          <cell r="D3832">
            <v>5521288</v>
          </cell>
          <cell r="E3832">
            <v>24949462</v>
          </cell>
          <cell r="F3832">
            <v>47031535</v>
          </cell>
          <cell r="G3832">
            <v>1450841</v>
          </cell>
          <cell r="H3832">
            <v>1020192</v>
          </cell>
          <cell r="I3832">
            <v>1632708</v>
          </cell>
          <cell r="J3832" t="b">
            <v>0</v>
          </cell>
        </row>
        <row r="3833">
          <cell r="A3833">
            <v>197912048</v>
          </cell>
          <cell r="B3833">
            <v>40148</v>
          </cell>
          <cell r="C3833">
            <v>31300868</v>
          </cell>
          <cell r="D3833">
            <v>5753320</v>
          </cell>
          <cell r="E3833">
            <v>25547549</v>
          </cell>
          <cell r="F3833">
            <v>46198350</v>
          </cell>
          <cell r="G3833">
            <v>1641736</v>
          </cell>
          <cell r="H3833">
            <v>1131283</v>
          </cell>
          <cell r="I3833">
            <v>1664191</v>
          </cell>
          <cell r="J3833" t="b">
            <v>0</v>
          </cell>
        </row>
        <row r="3834">
          <cell r="A3834">
            <v>197912004</v>
          </cell>
          <cell r="B3834">
            <v>40603</v>
          </cell>
          <cell r="C3834">
            <v>737792</v>
          </cell>
          <cell r="D3834">
            <v>263194</v>
          </cell>
          <cell r="E3834">
            <v>474598</v>
          </cell>
          <cell r="F3834">
            <v>1711138</v>
          </cell>
          <cell r="G3834">
            <v>210572</v>
          </cell>
          <cell r="H3834">
            <v>38990</v>
          </cell>
          <cell r="I3834">
            <v>40053</v>
          </cell>
          <cell r="J3834" t="b">
            <v>0</v>
          </cell>
        </row>
        <row r="3835">
          <cell r="A3835">
            <v>200306003</v>
          </cell>
          <cell r="B3835">
            <v>40603</v>
          </cell>
          <cell r="C3835">
            <v>1290391</v>
          </cell>
          <cell r="D3835">
            <v>255819</v>
          </cell>
          <cell r="E3835">
            <v>1034571</v>
          </cell>
          <cell r="F3835">
            <v>2141078</v>
          </cell>
          <cell r="G3835">
            <v>1991342</v>
          </cell>
          <cell r="H3835">
            <v>227431</v>
          </cell>
          <cell r="I3835">
            <v>230181</v>
          </cell>
          <cell r="J3835" t="b">
            <v>0</v>
          </cell>
        </row>
        <row r="3836">
          <cell r="A3836">
            <v>197912041</v>
          </cell>
          <cell r="B3836">
            <v>40513</v>
          </cell>
          <cell r="C3836">
            <v>7242076</v>
          </cell>
          <cell r="D3836">
            <v>1833369</v>
          </cell>
          <cell r="E3836">
            <v>5408707</v>
          </cell>
          <cell r="F3836">
            <v>10790203</v>
          </cell>
          <cell r="G3836">
            <v>782000</v>
          </cell>
          <cell r="H3836">
            <v>158156</v>
          </cell>
          <cell r="I3836">
            <v>197965</v>
          </cell>
          <cell r="J3836" t="b">
            <v>0</v>
          </cell>
        </row>
        <row r="3837">
          <cell r="A3837">
            <v>198307004</v>
          </cell>
          <cell r="B3837">
            <v>40148</v>
          </cell>
          <cell r="C3837">
            <v>2848048</v>
          </cell>
          <cell r="D3837">
            <v>2028303</v>
          </cell>
          <cell r="E3837">
            <v>819745</v>
          </cell>
          <cell r="F3837">
            <v>2586558</v>
          </cell>
          <cell r="G3837">
            <v>60409</v>
          </cell>
          <cell r="H3837">
            <v>86281</v>
          </cell>
          <cell r="I3837">
            <v>36292</v>
          </cell>
          <cell r="J3837" t="b">
            <v>0</v>
          </cell>
        </row>
        <row r="3838">
          <cell r="A3838">
            <v>198307004</v>
          </cell>
          <cell r="B3838">
            <v>40513</v>
          </cell>
          <cell r="C3838">
            <v>2864299</v>
          </cell>
          <cell r="D3838">
            <v>2022090</v>
          </cell>
          <cell r="E3838">
            <v>842209</v>
          </cell>
          <cell r="F3838">
            <v>2653994</v>
          </cell>
          <cell r="G3838">
            <v>60409</v>
          </cell>
          <cell r="H3838">
            <v>87842</v>
          </cell>
          <cell r="I3838">
            <v>61187</v>
          </cell>
          <cell r="J3838" t="b">
            <v>0</v>
          </cell>
        </row>
        <row r="3839">
          <cell r="A3839">
            <v>199007001</v>
          </cell>
          <cell r="B3839">
            <v>40603</v>
          </cell>
          <cell r="C3839">
            <v>955295</v>
          </cell>
          <cell r="D3839">
            <v>308523</v>
          </cell>
          <cell r="E3839">
            <v>646771</v>
          </cell>
          <cell r="F3839">
            <v>1683602</v>
          </cell>
          <cell r="G3839">
            <v>227358</v>
          </cell>
          <cell r="H3839">
            <v>18146</v>
          </cell>
          <cell r="I3839">
            <v>-34488</v>
          </cell>
          <cell r="J3839" t="b">
            <v>0</v>
          </cell>
        </row>
        <row r="3840">
          <cell r="A3840">
            <v>198003001</v>
          </cell>
          <cell r="B3840">
            <v>40603</v>
          </cell>
          <cell r="C3840">
            <v>12519314</v>
          </cell>
          <cell r="D3840">
            <v>5330966</v>
          </cell>
          <cell r="E3840">
            <v>7188347</v>
          </cell>
          <cell r="F3840">
            <v>32404394</v>
          </cell>
          <cell r="G3840">
            <v>31366932</v>
          </cell>
          <cell r="H3840">
            <v>2624416</v>
          </cell>
          <cell r="I3840">
            <v>2624248</v>
          </cell>
          <cell r="J3840" t="b">
            <v>0</v>
          </cell>
        </row>
        <row r="3841">
          <cell r="A3841">
            <v>200202006</v>
          </cell>
          <cell r="B3841">
            <v>40603</v>
          </cell>
          <cell r="C3841">
            <v>859105</v>
          </cell>
          <cell r="D3841">
            <v>907487</v>
          </cell>
          <cell r="E3841">
            <v>-48382</v>
          </cell>
          <cell r="F3841">
            <v>496401</v>
          </cell>
          <cell r="G3841">
            <v>474719</v>
          </cell>
          <cell r="H3841">
            <v>-46205</v>
          </cell>
          <cell r="I3841">
            <v>-58103</v>
          </cell>
          <cell r="J3841" t="b">
            <v>0</v>
          </cell>
        </row>
        <row r="3842">
          <cell r="A3842">
            <v>200509003</v>
          </cell>
          <cell r="B3842">
            <v>40603</v>
          </cell>
          <cell r="C3842">
            <v>4004150</v>
          </cell>
          <cell r="D3842">
            <v>1572254</v>
          </cell>
          <cell r="E3842">
            <v>2431896</v>
          </cell>
          <cell r="F3842">
            <v>3141143</v>
          </cell>
          <cell r="G3842">
            <v>502709</v>
          </cell>
          <cell r="H3842">
            <v>263044</v>
          </cell>
          <cell r="I3842">
            <v>254151</v>
          </cell>
          <cell r="J3842" t="b">
            <v>0</v>
          </cell>
        </row>
        <row r="3843">
          <cell r="A3843">
            <v>198807001</v>
          </cell>
          <cell r="B3843">
            <v>40603</v>
          </cell>
          <cell r="C3843">
            <v>12760195</v>
          </cell>
          <cell r="D3843">
            <v>7677867</v>
          </cell>
          <cell r="E3843">
            <v>5082328</v>
          </cell>
          <cell r="F3843">
            <v>36742344</v>
          </cell>
          <cell r="G3843">
            <v>1012300</v>
          </cell>
          <cell r="H3843">
            <v>1553001</v>
          </cell>
          <cell r="I3843">
            <v>1528024</v>
          </cell>
          <cell r="J3843" t="b">
            <v>0</v>
          </cell>
        </row>
        <row r="3844">
          <cell r="A3844">
            <v>198007001</v>
          </cell>
          <cell r="B3844">
            <v>40603</v>
          </cell>
          <cell r="C3844">
            <v>25796225</v>
          </cell>
          <cell r="D3844">
            <v>7598006</v>
          </cell>
          <cell r="E3844">
            <v>18198218</v>
          </cell>
          <cell r="F3844">
            <v>38886526</v>
          </cell>
          <cell r="G3844">
            <v>1912539</v>
          </cell>
          <cell r="H3844">
            <v>1317279</v>
          </cell>
          <cell r="I3844">
            <v>1513722</v>
          </cell>
          <cell r="J3844" t="b">
            <v>0</v>
          </cell>
        </row>
        <row r="3845">
          <cell r="A3845">
            <v>197912100</v>
          </cell>
          <cell r="B3845">
            <v>40603</v>
          </cell>
          <cell r="C3845">
            <v>3066335</v>
          </cell>
          <cell r="D3845">
            <v>1181777</v>
          </cell>
          <cell r="E3845">
            <v>1884558</v>
          </cell>
          <cell r="F3845">
            <v>8006105</v>
          </cell>
          <cell r="G3845">
            <v>4107498</v>
          </cell>
          <cell r="H3845">
            <v>505138</v>
          </cell>
          <cell r="I3845">
            <v>530055</v>
          </cell>
          <cell r="J3845" t="b">
            <v>0</v>
          </cell>
        </row>
        <row r="3846">
          <cell r="A3846">
            <v>198704001</v>
          </cell>
          <cell r="B3846">
            <v>40603</v>
          </cell>
          <cell r="C3846">
            <v>4392129</v>
          </cell>
          <cell r="D3846">
            <v>2223620</v>
          </cell>
          <cell r="E3846">
            <v>2168508</v>
          </cell>
          <cell r="F3846">
            <v>10435652</v>
          </cell>
          <cell r="G3846">
            <v>671022</v>
          </cell>
          <cell r="H3846">
            <v>486361</v>
          </cell>
          <cell r="I3846">
            <v>522572</v>
          </cell>
          <cell r="J3846" t="b">
            <v>0</v>
          </cell>
        </row>
        <row r="3847">
          <cell r="A3847">
            <v>197912078</v>
          </cell>
          <cell r="B3847">
            <v>40603</v>
          </cell>
          <cell r="C3847">
            <v>23599744</v>
          </cell>
          <cell r="D3847">
            <v>9482874</v>
          </cell>
          <cell r="E3847">
            <v>14116770</v>
          </cell>
          <cell r="F3847">
            <v>48728562</v>
          </cell>
          <cell r="G3847">
            <v>6592102</v>
          </cell>
          <cell r="H3847">
            <v>1999764</v>
          </cell>
          <cell r="I3847">
            <v>2695592</v>
          </cell>
          <cell r="J3847" t="b">
            <v>0</v>
          </cell>
        </row>
        <row r="3848">
          <cell r="A3848">
            <v>198307006</v>
          </cell>
          <cell r="B3848">
            <v>40603</v>
          </cell>
          <cell r="C3848">
            <v>5461508</v>
          </cell>
          <cell r="D3848">
            <v>3616596</v>
          </cell>
          <cell r="E3848">
            <v>1844912</v>
          </cell>
          <cell r="F3848">
            <v>7750176</v>
          </cell>
          <cell r="G3848">
            <v>106706</v>
          </cell>
          <cell r="H3848">
            <v>302275</v>
          </cell>
          <cell r="I3848">
            <v>298420</v>
          </cell>
          <cell r="J3848" t="b">
            <v>0</v>
          </cell>
        </row>
        <row r="3849">
          <cell r="A3849">
            <v>199109001</v>
          </cell>
          <cell r="B3849">
            <v>40603</v>
          </cell>
          <cell r="C3849">
            <v>2785027</v>
          </cell>
          <cell r="D3849">
            <v>2593696</v>
          </cell>
          <cell r="E3849">
            <v>191331</v>
          </cell>
          <cell r="F3849">
            <v>2149515</v>
          </cell>
          <cell r="G3849">
            <v>1553649</v>
          </cell>
          <cell r="H3849">
            <v>139177</v>
          </cell>
          <cell r="I3849">
            <v>78598</v>
          </cell>
          <cell r="J3849" t="b">
            <v>0</v>
          </cell>
        </row>
        <row r="3850">
          <cell r="A3850">
            <v>197912035</v>
          </cell>
          <cell r="B3850">
            <v>40603</v>
          </cell>
          <cell r="C3850">
            <v>2489026</v>
          </cell>
          <cell r="D3850">
            <v>1865088</v>
          </cell>
          <cell r="E3850">
            <v>623938</v>
          </cell>
          <cell r="F3850">
            <v>3500018</v>
          </cell>
          <cell r="G3850">
            <v>926824</v>
          </cell>
          <cell r="H3850">
            <v>154025</v>
          </cell>
          <cell r="I3850">
            <v>159363</v>
          </cell>
          <cell r="J3850" t="b">
            <v>0</v>
          </cell>
        </row>
        <row r="3851">
          <cell r="A3851">
            <v>198411001</v>
          </cell>
          <cell r="B3851">
            <v>40603</v>
          </cell>
          <cell r="C3851">
            <v>9240859</v>
          </cell>
          <cell r="D3851">
            <v>3620944</v>
          </cell>
          <cell r="E3851">
            <v>5619914</v>
          </cell>
          <cell r="F3851">
            <v>15496430</v>
          </cell>
          <cell r="G3851">
            <v>13913197</v>
          </cell>
          <cell r="H3851">
            <v>1486078</v>
          </cell>
          <cell r="I3851">
            <v>1866770</v>
          </cell>
          <cell r="J3851" t="b">
            <v>0</v>
          </cell>
        </row>
        <row r="3852">
          <cell r="A3852">
            <v>197912058</v>
          </cell>
          <cell r="B3852">
            <v>40603</v>
          </cell>
          <cell r="C3852">
            <v>522599</v>
          </cell>
          <cell r="D3852">
            <v>196436</v>
          </cell>
          <cell r="E3852">
            <v>326163</v>
          </cell>
          <cell r="F3852">
            <v>1475468</v>
          </cell>
          <cell r="G3852">
            <v>1475468</v>
          </cell>
          <cell r="H3852">
            <v>61796</v>
          </cell>
          <cell r="I3852">
            <v>64669</v>
          </cell>
          <cell r="J3852" t="b">
            <v>0</v>
          </cell>
        </row>
        <row r="3853">
          <cell r="A3853">
            <v>198002002</v>
          </cell>
          <cell r="B3853">
            <v>40603</v>
          </cell>
          <cell r="C3853">
            <v>7058030</v>
          </cell>
          <cell r="D3853">
            <v>4059808</v>
          </cell>
          <cell r="E3853">
            <v>2998222</v>
          </cell>
          <cell r="F3853">
            <v>19639786</v>
          </cell>
          <cell r="G3853">
            <v>12229430</v>
          </cell>
          <cell r="H3853">
            <v>1926979</v>
          </cell>
          <cell r="I3853">
            <v>1959511</v>
          </cell>
          <cell r="J3853" t="b">
            <v>0</v>
          </cell>
        </row>
        <row r="3854">
          <cell r="A3854">
            <v>200012001</v>
          </cell>
          <cell r="B3854">
            <v>40603</v>
          </cell>
          <cell r="C3854">
            <v>654373</v>
          </cell>
          <cell r="D3854">
            <v>415051</v>
          </cell>
          <cell r="E3854">
            <v>239322</v>
          </cell>
          <cell r="F3854">
            <v>888350</v>
          </cell>
          <cell r="G3854">
            <v>450737</v>
          </cell>
          <cell r="H3854">
            <v>24722</v>
          </cell>
          <cell r="I3854">
            <v>34707</v>
          </cell>
          <cell r="J3854" t="b">
            <v>0</v>
          </cell>
        </row>
        <row r="3855">
          <cell r="A3855">
            <v>197912091</v>
          </cell>
          <cell r="B3855">
            <v>40603</v>
          </cell>
          <cell r="C3855">
            <v>21616754</v>
          </cell>
          <cell r="D3855">
            <v>7922358</v>
          </cell>
          <cell r="E3855">
            <v>13694396</v>
          </cell>
          <cell r="F3855">
            <v>17008140</v>
          </cell>
          <cell r="G3855">
            <v>738299</v>
          </cell>
          <cell r="H3855">
            <v>129369</v>
          </cell>
          <cell r="I3855">
            <v>318063</v>
          </cell>
          <cell r="J3855" t="b">
            <v>0</v>
          </cell>
        </row>
        <row r="3856">
          <cell r="A3856">
            <v>200205042</v>
          </cell>
          <cell r="B3856">
            <v>40603</v>
          </cell>
          <cell r="C3856">
            <v>6789098</v>
          </cell>
          <cell r="D3856">
            <v>5580845</v>
          </cell>
          <cell r="E3856">
            <v>1208252</v>
          </cell>
          <cell r="F3856">
            <v>17347603</v>
          </cell>
          <cell r="G3856">
            <v>24664692</v>
          </cell>
          <cell r="H3856">
            <v>877121</v>
          </cell>
          <cell r="I3856">
            <v>897616</v>
          </cell>
          <cell r="J3856" t="b">
            <v>0</v>
          </cell>
        </row>
        <row r="3857">
          <cell r="A3857">
            <v>197912074</v>
          </cell>
          <cell r="B3857">
            <v>40603</v>
          </cell>
          <cell r="C3857">
            <v>7211474</v>
          </cell>
          <cell r="D3857">
            <v>3312329</v>
          </cell>
          <cell r="E3857">
            <v>3881605</v>
          </cell>
          <cell r="F3857">
            <v>17111753</v>
          </cell>
          <cell r="G3857">
            <v>410008</v>
          </cell>
          <cell r="H3857">
            <v>577504</v>
          </cell>
          <cell r="I3857">
            <v>567884</v>
          </cell>
          <cell r="J3857" t="b">
            <v>0</v>
          </cell>
        </row>
        <row r="3858">
          <cell r="A3858">
            <v>200906001</v>
          </cell>
          <cell r="B3858">
            <v>40603</v>
          </cell>
          <cell r="C3858">
            <v>834849</v>
          </cell>
          <cell r="D3858">
            <v>557155</v>
          </cell>
          <cell r="E3858">
            <v>277693</v>
          </cell>
          <cell r="F3858">
            <v>1299347</v>
          </cell>
          <cell r="G3858">
            <v>900577</v>
          </cell>
          <cell r="H3858">
            <v>43316</v>
          </cell>
          <cell r="I3858">
            <v>39681</v>
          </cell>
          <cell r="J3858" t="b">
            <v>0</v>
          </cell>
        </row>
        <row r="3859">
          <cell r="A3859">
            <v>199907002</v>
          </cell>
          <cell r="B3859">
            <v>40575</v>
          </cell>
          <cell r="C3859">
            <v>82903000</v>
          </cell>
          <cell r="D3859">
            <v>30802000</v>
          </cell>
          <cell r="E3859">
            <v>51282000</v>
          </cell>
          <cell r="F3859">
            <v>161026000</v>
          </cell>
          <cell r="G3859">
            <v>700000</v>
          </cell>
          <cell r="H3859">
            <v>11058000</v>
          </cell>
          <cell r="I3859">
            <v>11330000</v>
          </cell>
          <cell r="J3859" t="b">
            <v>0</v>
          </cell>
        </row>
        <row r="3860">
          <cell r="A3860">
            <v>199502001</v>
          </cell>
          <cell r="B3860">
            <v>40575</v>
          </cell>
          <cell r="C3860">
            <v>27010</v>
          </cell>
          <cell r="D3860">
            <v>14727</v>
          </cell>
          <cell r="E3860">
            <v>12283</v>
          </cell>
          <cell r="F3860">
            <v>58943</v>
          </cell>
          <cell r="G3860">
            <v>49424</v>
          </cell>
          <cell r="H3860">
            <v>1972</v>
          </cell>
          <cell r="I3860">
            <v>1165</v>
          </cell>
          <cell r="J3860" t="b">
            <v>0</v>
          </cell>
        </row>
        <row r="3861">
          <cell r="A3861">
            <v>200209005</v>
          </cell>
          <cell r="B3861">
            <v>40603</v>
          </cell>
          <cell r="C3861">
            <v>688012</v>
          </cell>
          <cell r="D3861">
            <v>578764</v>
          </cell>
          <cell r="E3861">
            <v>109248</v>
          </cell>
          <cell r="F3861">
            <v>1192322</v>
          </cell>
          <cell r="G3861">
            <v>265535</v>
          </cell>
          <cell r="H3861">
            <v>11799</v>
          </cell>
          <cell r="I3861">
            <v>6417</v>
          </cell>
          <cell r="J3861" t="b">
            <v>0</v>
          </cell>
        </row>
        <row r="3862">
          <cell r="A3862">
            <v>199311001</v>
          </cell>
          <cell r="B3862">
            <v>40603</v>
          </cell>
          <cell r="C3862">
            <v>3952386</v>
          </cell>
          <cell r="D3862">
            <v>1728785</v>
          </cell>
          <cell r="E3862">
            <v>2223601</v>
          </cell>
          <cell r="F3862">
            <v>6019071</v>
          </cell>
          <cell r="G3862">
            <v>2465146</v>
          </cell>
          <cell r="H3862">
            <v>539530</v>
          </cell>
          <cell r="I3862">
            <v>540167</v>
          </cell>
          <cell r="J3862" t="b">
            <v>0</v>
          </cell>
        </row>
        <row r="3863">
          <cell r="A3863">
            <v>198905003</v>
          </cell>
          <cell r="B3863">
            <v>40575</v>
          </cell>
          <cell r="C3863">
            <v>2670708</v>
          </cell>
          <cell r="D3863">
            <v>2838173</v>
          </cell>
          <cell r="E3863">
            <v>408403</v>
          </cell>
          <cell r="F3863">
            <v>3364251</v>
          </cell>
          <cell r="G3863">
            <v>199021</v>
          </cell>
          <cell r="H3863">
            <v>93747</v>
          </cell>
          <cell r="I3863">
            <v>83651</v>
          </cell>
          <cell r="J3863" t="b">
            <v>0</v>
          </cell>
        </row>
        <row r="3864">
          <cell r="A3864">
            <v>198007002</v>
          </cell>
          <cell r="B3864">
            <v>40603</v>
          </cell>
          <cell r="C3864">
            <v>402273</v>
          </cell>
          <cell r="D3864">
            <v>115155</v>
          </cell>
          <cell r="E3864">
            <v>287118</v>
          </cell>
          <cell r="F3864">
            <v>691675</v>
          </cell>
          <cell r="G3864">
            <v>548106</v>
          </cell>
          <cell r="H3864">
            <v>16018</v>
          </cell>
          <cell r="I3864">
            <v>17711</v>
          </cell>
          <cell r="J3864" t="b">
            <v>0</v>
          </cell>
        </row>
        <row r="3865">
          <cell r="A3865">
            <v>197912054</v>
          </cell>
          <cell r="B3865">
            <v>40634</v>
          </cell>
          <cell r="C3865">
            <v>3341544</v>
          </cell>
          <cell r="D3865">
            <v>627639</v>
          </cell>
          <cell r="E3865">
            <v>2713905</v>
          </cell>
          <cell r="F3865">
            <v>4118153</v>
          </cell>
          <cell r="G3865">
            <v>798629</v>
          </cell>
          <cell r="H3865">
            <v>66727</v>
          </cell>
          <cell r="I3865">
            <v>70606</v>
          </cell>
          <cell r="J3865" t="b">
            <v>0</v>
          </cell>
        </row>
        <row r="3866">
          <cell r="A3866">
            <v>200107002</v>
          </cell>
          <cell r="B3866">
            <v>40603</v>
          </cell>
          <cell r="C3866">
            <v>392228</v>
          </cell>
          <cell r="D3866">
            <v>197684</v>
          </cell>
          <cell r="E3866">
            <v>194544</v>
          </cell>
          <cell r="F3866">
            <v>977454</v>
          </cell>
          <cell r="G3866">
            <v>567614</v>
          </cell>
          <cell r="H3866">
            <v>80636</v>
          </cell>
          <cell r="I3866">
            <v>86414</v>
          </cell>
          <cell r="J3866" t="b">
            <v>0</v>
          </cell>
        </row>
        <row r="3867">
          <cell r="A3867">
            <v>200205025</v>
          </cell>
          <cell r="B3867">
            <v>40603</v>
          </cell>
          <cell r="C3867">
            <v>437947</v>
          </cell>
          <cell r="D3867">
            <v>155109</v>
          </cell>
          <cell r="E3867">
            <v>282837</v>
          </cell>
          <cell r="F3867">
            <v>330062</v>
          </cell>
          <cell r="G3867">
            <v>280871</v>
          </cell>
          <cell r="H3867">
            <v>38385</v>
          </cell>
          <cell r="I3867">
            <v>46960</v>
          </cell>
          <cell r="J3867" t="b">
            <v>0</v>
          </cell>
        </row>
        <row r="3868">
          <cell r="A3868">
            <v>200206002</v>
          </cell>
          <cell r="B3868">
            <v>40603</v>
          </cell>
          <cell r="C3868">
            <v>1464239</v>
          </cell>
          <cell r="D3868">
            <v>664135</v>
          </cell>
          <cell r="E3868">
            <v>800104</v>
          </cell>
          <cell r="F3868">
            <v>3276262</v>
          </cell>
          <cell r="G3868">
            <v>93999</v>
          </cell>
          <cell r="H3868">
            <v>59956</v>
          </cell>
          <cell r="I3868">
            <v>71256</v>
          </cell>
          <cell r="J3868" t="b">
            <v>0</v>
          </cell>
        </row>
        <row r="3869">
          <cell r="A3869">
            <v>197912049</v>
          </cell>
          <cell r="B3869">
            <v>40603</v>
          </cell>
          <cell r="C3869">
            <v>23167000</v>
          </cell>
          <cell r="D3869">
            <v>14230000</v>
          </cell>
          <cell r="E3869">
            <v>8936000</v>
          </cell>
          <cell r="F3869">
            <v>17155000</v>
          </cell>
          <cell r="G3869">
            <v>748000</v>
          </cell>
          <cell r="H3869">
            <v>217000</v>
          </cell>
          <cell r="I3869">
            <v>368000</v>
          </cell>
          <cell r="J3869" t="b">
            <v>0</v>
          </cell>
        </row>
        <row r="3870">
          <cell r="A3870">
            <v>200205020</v>
          </cell>
          <cell r="B3870">
            <v>40603</v>
          </cell>
          <cell r="C3870">
            <v>149668</v>
          </cell>
          <cell r="D3870">
            <v>58309</v>
          </cell>
          <cell r="E3870">
            <v>91359</v>
          </cell>
          <cell r="F3870">
            <v>329037</v>
          </cell>
          <cell r="G3870">
            <v>32236</v>
          </cell>
          <cell r="H3870">
            <v>-13560</v>
          </cell>
          <cell r="I3870">
            <v>1274</v>
          </cell>
          <cell r="J3870" t="b">
            <v>0</v>
          </cell>
        </row>
        <row r="3871">
          <cell r="A3871">
            <v>200203003</v>
          </cell>
          <cell r="B3871">
            <v>40603</v>
          </cell>
          <cell r="C3871">
            <v>1042586</v>
          </cell>
          <cell r="D3871">
            <v>823603</v>
          </cell>
          <cell r="E3871">
            <v>218982</v>
          </cell>
          <cell r="F3871">
            <v>1487967</v>
          </cell>
          <cell r="G3871">
            <v>580856</v>
          </cell>
          <cell r="H3871">
            <v>52110</v>
          </cell>
          <cell r="I3871">
            <v>39876</v>
          </cell>
          <cell r="J3871" t="b">
            <v>0</v>
          </cell>
        </row>
        <row r="3872">
          <cell r="A3872">
            <v>201001001</v>
          </cell>
          <cell r="B3872">
            <v>40603</v>
          </cell>
          <cell r="C3872">
            <v>333172</v>
          </cell>
          <cell r="D3872">
            <v>253424</v>
          </cell>
          <cell r="E3872">
            <v>79748</v>
          </cell>
          <cell r="F3872">
            <v>1662827</v>
          </cell>
          <cell r="G3872">
            <v>1662827</v>
          </cell>
          <cell r="H3872">
            <v>45092</v>
          </cell>
          <cell r="I3872">
            <v>46048</v>
          </cell>
          <cell r="J3872" t="b">
            <v>0</v>
          </cell>
        </row>
        <row r="3873">
          <cell r="A3873">
            <v>200306004</v>
          </cell>
          <cell r="B3873">
            <v>40603</v>
          </cell>
          <cell r="C3873">
            <v>30737563</v>
          </cell>
          <cell r="D3873">
            <v>18838261</v>
          </cell>
          <cell r="E3873">
            <v>11899302</v>
          </cell>
          <cell r="F3873">
            <v>10016881</v>
          </cell>
          <cell r="G3873">
            <v>219710</v>
          </cell>
          <cell r="H3873">
            <v>100394</v>
          </cell>
          <cell r="I3873">
            <v>-186454</v>
          </cell>
          <cell r="J3873" t="b">
            <v>0</v>
          </cell>
        </row>
        <row r="3874">
          <cell r="A3874">
            <v>199106003</v>
          </cell>
          <cell r="B3874">
            <v>40603</v>
          </cell>
          <cell r="C3874">
            <v>11604430</v>
          </cell>
          <cell r="D3874">
            <v>5124590</v>
          </cell>
          <cell r="E3874">
            <v>6479840</v>
          </cell>
          <cell r="F3874">
            <v>20470520</v>
          </cell>
          <cell r="G3874">
            <v>9794611</v>
          </cell>
          <cell r="H3874">
            <v>653835</v>
          </cell>
          <cell r="I3874">
            <v>580289</v>
          </cell>
          <cell r="J3874" t="b">
            <v>0</v>
          </cell>
        </row>
        <row r="3875">
          <cell r="A3875">
            <v>197912065</v>
          </cell>
          <cell r="B3875">
            <v>40603</v>
          </cell>
          <cell r="C3875">
            <v>129680</v>
          </cell>
          <cell r="D3875">
            <v>35278</v>
          </cell>
          <cell r="E3875">
            <v>94401</v>
          </cell>
          <cell r="F3875">
            <v>251260</v>
          </cell>
          <cell r="G3875">
            <v>228522</v>
          </cell>
          <cell r="H3875">
            <v>2108</v>
          </cell>
          <cell r="I3875">
            <v>2619</v>
          </cell>
          <cell r="J3875" t="b">
            <v>0</v>
          </cell>
        </row>
        <row r="3876">
          <cell r="A3876">
            <v>197912051</v>
          </cell>
          <cell r="B3876">
            <v>40603</v>
          </cell>
          <cell r="C3876">
            <v>10823729</v>
          </cell>
          <cell r="D3876">
            <v>3898206</v>
          </cell>
          <cell r="E3876">
            <v>6925523</v>
          </cell>
          <cell r="F3876">
            <v>19521573</v>
          </cell>
          <cell r="G3876">
            <v>207957</v>
          </cell>
          <cell r="H3876">
            <v>750795</v>
          </cell>
          <cell r="I3876">
            <v>828566</v>
          </cell>
          <cell r="J3876" t="b">
            <v>0</v>
          </cell>
        </row>
        <row r="3877">
          <cell r="A3877">
            <v>200609001</v>
          </cell>
          <cell r="B3877">
            <v>40575</v>
          </cell>
          <cell r="C3877">
            <v>661191</v>
          </cell>
          <cell r="D3877">
            <v>560563</v>
          </cell>
          <cell r="E3877">
            <v>100628</v>
          </cell>
          <cell r="F3877">
            <v>2285178</v>
          </cell>
          <cell r="G3877">
            <v>312306</v>
          </cell>
          <cell r="H3877">
            <v>27526</v>
          </cell>
          <cell r="I3877">
            <v>23778</v>
          </cell>
          <cell r="J3877" t="b">
            <v>0</v>
          </cell>
        </row>
        <row r="3878">
          <cell r="A3878">
            <v>200012004</v>
          </cell>
          <cell r="B3878">
            <v>40603</v>
          </cell>
          <cell r="C3878">
            <v>317472</v>
          </cell>
          <cell r="D3878">
            <v>281354</v>
          </cell>
          <cell r="E3878">
            <v>36117</v>
          </cell>
          <cell r="F3878">
            <v>1071747</v>
          </cell>
          <cell r="G3878">
            <v>755367</v>
          </cell>
          <cell r="H3878">
            <v>49819</v>
          </cell>
          <cell r="I3878">
            <v>44065</v>
          </cell>
          <cell r="J3878" t="b">
            <v>0</v>
          </cell>
        </row>
        <row r="3879">
          <cell r="A3879">
            <v>200303008</v>
          </cell>
          <cell r="B3879">
            <v>40603</v>
          </cell>
          <cell r="C3879">
            <v>342521</v>
          </cell>
          <cell r="D3879">
            <v>206459</v>
          </cell>
          <cell r="E3879">
            <v>136062</v>
          </cell>
          <cell r="F3879">
            <v>1720504</v>
          </cell>
          <cell r="G3879">
            <v>247465</v>
          </cell>
          <cell r="H3879">
            <v>42595</v>
          </cell>
          <cell r="I3879">
            <v>42886</v>
          </cell>
          <cell r="J3879" t="b">
            <v>0</v>
          </cell>
        </row>
        <row r="3880">
          <cell r="A3880">
            <v>200611004</v>
          </cell>
          <cell r="B3880">
            <v>40603</v>
          </cell>
          <cell r="C3880">
            <v>38604</v>
          </cell>
          <cell r="D3880">
            <v>24440</v>
          </cell>
          <cell r="E3880">
            <v>14163</v>
          </cell>
          <cell r="F3880">
            <v>145233</v>
          </cell>
          <cell r="G3880">
            <v>145233</v>
          </cell>
          <cell r="H3880">
            <v>4315</v>
          </cell>
          <cell r="I3880">
            <v>5417</v>
          </cell>
          <cell r="J3880" t="b">
            <v>0</v>
          </cell>
        </row>
        <row r="3881">
          <cell r="A3881">
            <v>198112001</v>
          </cell>
          <cell r="B3881">
            <v>40603</v>
          </cell>
          <cell r="C3881">
            <v>765622</v>
          </cell>
          <cell r="D3881">
            <v>592786</v>
          </cell>
          <cell r="E3881">
            <v>172836</v>
          </cell>
          <cell r="F3881">
            <v>2265940</v>
          </cell>
          <cell r="G3881">
            <v>421119</v>
          </cell>
          <cell r="H3881">
            <v>30779</v>
          </cell>
          <cell r="I3881">
            <v>29422</v>
          </cell>
          <cell r="J3881" t="b">
            <v>0</v>
          </cell>
        </row>
        <row r="3882">
          <cell r="A3882">
            <v>198301001</v>
          </cell>
          <cell r="B3882">
            <v>40603</v>
          </cell>
          <cell r="C3882">
            <v>1226048</v>
          </cell>
          <cell r="D3882">
            <v>798997</v>
          </cell>
          <cell r="E3882">
            <v>427051</v>
          </cell>
          <cell r="F3882">
            <v>2690748</v>
          </cell>
          <cell r="G3882">
            <v>1770107</v>
          </cell>
          <cell r="H3882">
            <v>69920</v>
          </cell>
          <cell r="I3882">
            <v>57727</v>
          </cell>
          <cell r="J3882" t="b">
            <v>0</v>
          </cell>
        </row>
        <row r="3883">
          <cell r="A3883">
            <v>197912088</v>
          </cell>
          <cell r="B3883">
            <v>40603</v>
          </cell>
          <cell r="C3883">
            <v>7508935</v>
          </cell>
          <cell r="D3883">
            <v>3855267</v>
          </cell>
          <cell r="E3883">
            <v>3653667</v>
          </cell>
          <cell r="F3883">
            <v>15276944</v>
          </cell>
          <cell r="G3883">
            <v>491980</v>
          </cell>
          <cell r="H3883">
            <v>354034</v>
          </cell>
          <cell r="I3883">
            <v>392888</v>
          </cell>
          <cell r="J3883" t="b">
            <v>0</v>
          </cell>
        </row>
        <row r="3884">
          <cell r="A3884">
            <v>197912070</v>
          </cell>
          <cell r="B3884">
            <v>40603</v>
          </cell>
          <cell r="C3884">
            <v>5894976</v>
          </cell>
          <cell r="D3884">
            <v>1791899</v>
          </cell>
          <cell r="E3884">
            <v>4103076</v>
          </cell>
          <cell r="F3884">
            <v>10665128</v>
          </cell>
          <cell r="G3884">
            <v>6239476</v>
          </cell>
          <cell r="H3884">
            <v>512873</v>
          </cell>
          <cell r="I3884">
            <v>511399</v>
          </cell>
          <cell r="J3884" t="b">
            <v>0</v>
          </cell>
        </row>
        <row r="3885">
          <cell r="A3885">
            <v>198507003</v>
          </cell>
          <cell r="B3885">
            <v>40603</v>
          </cell>
          <cell r="C3885">
            <v>360626000</v>
          </cell>
          <cell r="D3885">
            <v>160876000</v>
          </cell>
          <cell r="E3885">
            <v>199750000</v>
          </cell>
          <cell r="F3885">
            <v>284215000</v>
          </cell>
          <cell r="G3885">
            <v>105704</v>
          </cell>
          <cell r="H3885">
            <v>19079000</v>
          </cell>
          <cell r="I3885">
            <v>22489000</v>
          </cell>
          <cell r="J3885" t="b">
            <v>0</v>
          </cell>
        </row>
        <row r="3886">
          <cell r="A3886">
            <v>198709001</v>
          </cell>
          <cell r="B3886">
            <v>39873</v>
          </cell>
          <cell r="C3886">
            <v>2439690</v>
          </cell>
          <cell r="D3886">
            <v>1000342</v>
          </cell>
          <cell r="E3886">
            <v>1439348</v>
          </cell>
          <cell r="F3886">
            <v>7977682</v>
          </cell>
          <cell r="H3886">
            <v>129779</v>
          </cell>
          <cell r="I3886">
            <v>121215</v>
          </cell>
          <cell r="J3886" t="b">
            <v>0</v>
          </cell>
        </row>
        <row r="3887">
          <cell r="A3887">
            <v>198709001</v>
          </cell>
          <cell r="B3887">
            <v>40238</v>
          </cell>
          <cell r="C3887">
            <v>2648304</v>
          </cell>
          <cell r="D3887">
            <v>1142838</v>
          </cell>
          <cell r="E3887">
            <v>1505465</v>
          </cell>
          <cell r="F3887">
            <v>8514400</v>
          </cell>
          <cell r="H3887">
            <v>239056</v>
          </cell>
          <cell r="I3887">
            <v>226088</v>
          </cell>
          <cell r="J3887" t="b">
            <v>0</v>
          </cell>
        </row>
        <row r="3888">
          <cell r="A3888">
            <v>198709001</v>
          </cell>
          <cell r="B3888">
            <v>40603</v>
          </cell>
          <cell r="C3888">
            <v>2426167</v>
          </cell>
          <cell r="D3888">
            <v>915485</v>
          </cell>
          <cell r="E3888">
            <v>1510681</v>
          </cell>
          <cell r="F3888">
            <v>8071842</v>
          </cell>
          <cell r="H3888">
            <v>73486</v>
          </cell>
          <cell r="I3888">
            <v>72197</v>
          </cell>
          <cell r="J3888" t="b">
            <v>0</v>
          </cell>
        </row>
        <row r="3889">
          <cell r="A3889">
            <v>200911001</v>
          </cell>
          <cell r="B3889">
            <v>40603</v>
          </cell>
          <cell r="C3889">
            <v>1102812</v>
          </cell>
          <cell r="D3889">
            <v>687735</v>
          </cell>
          <cell r="E3889">
            <v>415077</v>
          </cell>
          <cell r="F3889">
            <v>1683594</v>
          </cell>
          <cell r="G3889">
            <v>247821</v>
          </cell>
          <cell r="H3889">
            <v>167641</v>
          </cell>
          <cell r="I3889">
            <v>168487</v>
          </cell>
          <cell r="J3889" t="b">
            <v>0</v>
          </cell>
        </row>
        <row r="3890">
          <cell r="A3890">
            <v>198407001</v>
          </cell>
          <cell r="B3890">
            <v>40603</v>
          </cell>
          <cell r="C3890">
            <v>1441963</v>
          </cell>
          <cell r="D3890">
            <v>1130289</v>
          </cell>
          <cell r="E3890">
            <v>311673</v>
          </cell>
          <cell r="F3890">
            <v>1122692</v>
          </cell>
          <cell r="G3890">
            <v>997015</v>
          </cell>
          <cell r="H3890">
            <v>103149</v>
          </cell>
          <cell r="I3890">
            <v>88452</v>
          </cell>
          <cell r="J3890" t="b">
            <v>0</v>
          </cell>
        </row>
        <row r="3891">
          <cell r="A3891">
            <v>200205036</v>
          </cell>
          <cell r="B3891">
            <v>40603</v>
          </cell>
          <cell r="C3891">
            <v>2322369</v>
          </cell>
          <cell r="D3891">
            <v>2003015</v>
          </cell>
          <cell r="E3891">
            <v>319354</v>
          </cell>
          <cell r="F3891">
            <v>2327101</v>
          </cell>
          <cell r="G3891">
            <v>1206445</v>
          </cell>
          <cell r="H3891">
            <v>183136</v>
          </cell>
          <cell r="I3891">
            <v>208365</v>
          </cell>
          <cell r="J3891" t="b">
            <v>0</v>
          </cell>
        </row>
        <row r="3892">
          <cell r="A3892">
            <v>197912027</v>
          </cell>
          <cell r="B3892">
            <v>40603</v>
          </cell>
          <cell r="C3892">
            <v>77922</v>
          </cell>
          <cell r="D3892">
            <v>20453</v>
          </cell>
          <cell r="E3892">
            <v>57470</v>
          </cell>
          <cell r="F3892">
            <v>235637</v>
          </cell>
          <cell r="G3892">
            <v>65120</v>
          </cell>
          <cell r="H3892">
            <v>3136</v>
          </cell>
          <cell r="I3892">
            <v>5472</v>
          </cell>
          <cell r="J3892" t="b">
            <v>0</v>
          </cell>
        </row>
        <row r="3893">
          <cell r="A3893">
            <v>200303009</v>
          </cell>
          <cell r="B3893">
            <v>40603</v>
          </cell>
          <cell r="C3893">
            <v>112004</v>
          </cell>
          <cell r="D3893">
            <v>34623</v>
          </cell>
          <cell r="E3893">
            <v>77381</v>
          </cell>
          <cell r="F3893">
            <v>139698</v>
          </cell>
          <cell r="G3893">
            <v>68020</v>
          </cell>
          <cell r="H3893">
            <v>7310</v>
          </cell>
          <cell r="I3893">
            <v>10358</v>
          </cell>
          <cell r="J3893" t="b">
            <v>0</v>
          </cell>
        </row>
        <row r="3894">
          <cell r="A3894">
            <v>197912083</v>
          </cell>
          <cell r="B3894">
            <v>40057</v>
          </cell>
          <cell r="C3894">
            <v>833643</v>
          </cell>
          <cell r="D3894">
            <v>640801</v>
          </cell>
          <cell r="E3894">
            <v>192842</v>
          </cell>
          <cell r="F3894">
            <v>732106</v>
          </cell>
          <cell r="G3894">
            <v>608422</v>
          </cell>
          <cell r="H3894">
            <v>32780</v>
          </cell>
          <cell r="I3894">
            <v>19555</v>
          </cell>
          <cell r="J3894" t="b">
            <v>0</v>
          </cell>
        </row>
        <row r="3895">
          <cell r="A3895">
            <v>200203005</v>
          </cell>
          <cell r="B3895">
            <v>40057</v>
          </cell>
          <cell r="C3895">
            <v>3985496</v>
          </cell>
          <cell r="D3895">
            <v>1257319</v>
          </cell>
          <cell r="E3895">
            <v>2728177</v>
          </cell>
          <cell r="F3895">
            <v>8108646</v>
          </cell>
          <cell r="G3895">
            <v>145267</v>
          </cell>
          <cell r="H3895">
            <v>69468</v>
          </cell>
          <cell r="I3895">
            <v>91108</v>
          </cell>
          <cell r="J3895" t="b">
            <v>0</v>
          </cell>
        </row>
        <row r="3896">
          <cell r="A3896">
            <v>200205016</v>
          </cell>
          <cell r="B3896">
            <v>40057</v>
          </cell>
          <cell r="C3896">
            <v>75686</v>
          </cell>
          <cell r="D3896">
            <v>66939</v>
          </cell>
          <cell r="E3896">
            <v>8747</v>
          </cell>
          <cell r="F3896">
            <v>103828</v>
          </cell>
          <cell r="G3896">
            <v>59290</v>
          </cell>
          <cell r="H3896">
            <v>803</v>
          </cell>
          <cell r="I3896">
            <v>192</v>
          </cell>
          <cell r="J3896" t="b">
            <v>0</v>
          </cell>
        </row>
        <row r="3897">
          <cell r="A3897">
            <v>200202016</v>
          </cell>
          <cell r="B3897">
            <v>40057</v>
          </cell>
          <cell r="C3897">
            <v>1004135</v>
          </cell>
          <cell r="D3897">
            <v>298060</v>
          </cell>
          <cell r="E3897">
            <v>706875</v>
          </cell>
          <cell r="F3897">
            <v>1479510</v>
          </cell>
          <cell r="G3897">
            <v>1130410</v>
          </cell>
          <cell r="H3897">
            <v>15220</v>
          </cell>
          <cell r="I3897">
            <v>752</v>
          </cell>
          <cell r="J3897" t="b">
            <v>0</v>
          </cell>
        </row>
        <row r="3898">
          <cell r="A3898">
            <v>200111004</v>
          </cell>
          <cell r="B3898">
            <v>40057</v>
          </cell>
          <cell r="C3898">
            <v>84040</v>
          </cell>
          <cell r="D3898">
            <v>23240</v>
          </cell>
          <cell r="E3898">
            <v>60800</v>
          </cell>
          <cell r="F3898">
            <v>129708</v>
          </cell>
          <cell r="G3898">
            <v>105476</v>
          </cell>
          <cell r="H3898">
            <v>8429</v>
          </cell>
          <cell r="I3898">
            <v>9755</v>
          </cell>
          <cell r="J3898" t="b">
            <v>0</v>
          </cell>
        </row>
        <row r="3899">
          <cell r="A3899">
            <v>198906001</v>
          </cell>
          <cell r="B3899">
            <v>40057</v>
          </cell>
          <cell r="C3899">
            <v>531078</v>
          </cell>
          <cell r="D3899">
            <v>268000</v>
          </cell>
          <cell r="E3899">
            <v>263079</v>
          </cell>
          <cell r="F3899">
            <v>1477557</v>
          </cell>
          <cell r="G3899">
            <v>42466</v>
          </cell>
          <cell r="H3899">
            <v>58597</v>
          </cell>
          <cell r="I3899">
            <v>59086</v>
          </cell>
          <cell r="J3899" t="b">
            <v>0</v>
          </cell>
        </row>
        <row r="3900">
          <cell r="A3900">
            <v>200202002</v>
          </cell>
          <cell r="B3900">
            <v>40057</v>
          </cell>
          <cell r="C3900">
            <v>309065</v>
          </cell>
          <cell r="D3900">
            <v>223610</v>
          </cell>
          <cell r="E3900">
            <v>85455</v>
          </cell>
          <cell r="F3900">
            <v>406574</v>
          </cell>
          <cell r="G3900">
            <v>305770</v>
          </cell>
          <cell r="H3900">
            <v>7627</v>
          </cell>
          <cell r="I3900">
            <v>318</v>
          </cell>
          <cell r="J3900" t="b">
            <v>0</v>
          </cell>
        </row>
        <row r="3901">
          <cell r="A3901">
            <v>200205032</v>
          </cell>
          <cell r="B3901">
            <v>40057</v>
          </cell>
          <cell r="C3901">
            <v>324626</v>
          </cell>
          <cell r="D3901">
            <v>286739</v>
          </cell>
          <cell r="E3901">
            <v>37887</v>
          </cell>
          <cell r="F3901">
            <v>1207108</v>
          </cell>
          <cell r="G3901">
            <v>65862</v>
          </cell>
          <cell r="H3901">
            <v>12123</v>
          </cell>
          <cell r="I3901">
            <v>5195</v>
          </cell>
          <cell r="J3901" t="b">
            <v>0</v>
          </cell>
        </row>
        <row r="3902">
          <cell r="A3902">
            <v>199611001</v>
          </cell>
          <cell r="B3902">
            <v>40057</v>
          </cell>
          <cell r="C3902">
            <v>290231</v>
          </cell>
          <cell r="D3902">
            <v>172688</v>
          </cell>
          <cell r="E3902">
            <v>117543</v>
          </cell>
          <cell r="F3902">
            <v>984322</v>
          </cell>
          <cell r="G3902">
            <v>281944</v>
          </cell>
          <cell r="H3902">
            <v>7978</v>
          </cell>
          <cell r="I3902">
            <v>8406</v>
          </cell>
          <cell r="J3902" t="b">
            <v>0</v>
          </cell>
        </row>
        <row r="3903">
          <cell r="A3903">
            <v>197912003</v>
          </cell>
          <cell r="B3903">
            <v>40057</v>
          </cell>
          <cell r="C3903">
            <v>3973628</v>
          </cell>
          <cell r="D3903">
            <v>2090065</v>
          </cell>
          <cell r="E3903">
            <v>1883563</v>
          </cell>
          <cell r="F3903">
            <v>2316861</v>
          </cell>
          <cell r="G3903">
            <v>1026567</v>
          </cell>
          <cell r="H3903">
            <v>209816</v>
          </cell>
          <cell r="I3903">
            <v>294296</v>
          </cell>
          <cell r="J3903" t="b">
            <v>0</v>
          </cell>
        </row>
        <row r="3904">
          <cell r="A3904">
            <v>197912032</v>
          </cell>
          <cell r="B3904">
            <v>40057</v>
          </cell>
          <cell r="C3904">
            <v>704094</v>
          </cell>
          <cell r="D3904">
            <v>396154</v>
          </cell>
          <cell r="E3904">
            <v>307940</v>
          </cell>
          <cell r="F3904">
            <v>396025</v>
          </cell>
          <cell r="G3904">
            <v>270539</v>
          </cell>
          <cell r="H3904">
            <v>-7231</v>
          </cell>
          <cell r="I3904">
            <v>12812</v>
          </cell>
          <cell r="J3904" t="b">
            <v>0</v>
          </cell>
        </row>
        <row r="3905">
          <cell r="A3905">
            <v>200404003</v>
          </cell>
          <cell r="B3905">
            <v>40057</v>
          </cell>
          <cell r="C3905">
            <v>35082</v>
          </cell>
          <cell r="D3905">
            <v>21002</v>
          </cell>
          <cell r="E3905">
            <v>14080</v>
          </cell>
          <cell r="F3905">
            <v>159802</v>
          </cell>
          <cell r="G3905">
            <v>39331</v>
          </cell>
          <cell r="H3905">
            <v>142</v>
          </cell>
          <cell r="I3905">
            <v>177</v>
          </cell>
          <cell r="J3905" t="b">
            <v>0</v>
          </cell>
        </row>
        <row r="3906">
          <cell r="A3906">
            <v>197912071</v>
          </cell>
          <cell r="B3906">
            <v>40057</v>
          </cell>
          <cell r="C3906">
            <v>4896491</v>
          </cell>
          <cell r="D3906">
            <v>4610717</v>
          </cell>
          <cell r="E3906">
            <v>285773</v>
          </cell>
          <cell r="F3906">
            <v>4783842</v>
          </cell>
          <cell r="G3906">
            <v>2154033</v>
          </cell>
          <cell r="H3906">
            <v>4776</v>
          </cell>
          <cell r="I3906">
            <v>19402</v>
          </cell>
          <cell r="J3906" t="b">
            <v>0</v>
          </cell>
        </row>
        <row r="3907">
          <cell r="A3907">
            <v>198509001</v>
          </cell>
          <cell r="B3907">
            <v>40057</v>
          </cell>
          <cell r="C3907">
            <v>165977</v>
          </cell>
          <cell r="D3907">
            <v>111639</v>
          </cell>
          <cell r="E3907">
            <v>54338</v>
          </cell>
          <cell r="F3907">
            <v>238835</v>
          </cell>
          <cell r="G3907">
            <v>181594</v>
          </cell>
          <cell r="H3907">
            <v>5844</v>
          </cell>
          <cell r="I3907">
            <v>3724</v>
          </cell>
          <cell r="J3907" t="b">
            <v>0</v>
          </cell>
        </row>
        <row r="3908">
          <cell r="A3908">
            <v>200205026</v>
          </cell>
          <cell r="B3908">
            <v>40057</v>
          </cell>
          <cell r="C3908">
            <v>4060007</v>
          </cell>
          <cell r="D3908">
            <v>1798488</v>
          </cell>
          <cell r="E3908">
            <v>2261519</v>
          </cell>
          <cell r="F3908">
            <v>757936</v>
          </cell>
          <cell r="G3908">
            <v>40294</v>
          </cell>
          <cell r="H3908">
            <v>152094</v>
          </cell>
          <cell r="I3908">
            <v>155904</v>
          </cell>
          <cell r="J3908" t="b">
            <v>0</v>
          </cell>
        </row>
        <row r="3909">
          <cell r="A3909">
            <v>199512001</v>
          </cell>
          <cell r="B3909">
            <v>40118</v>
          </cell>
          <cell r="C3909">
            <v>1464688</v>
          </cell>
          <cell r="D3909">
            <v>1090811</v>
          </cell>
          <cell r="E3909">
            <v>373877</v>
          </cell>
          <cell r="F3909">
            <v>2122201</v>
          </cell>
          <cell r="G3909">
            <v>934114</v>
          </cell>
          <cell r="H3909">
            <v>5536</v>
          </cell>
          <cell r="I3909">
            <v>62341</v>
          </cell>
          <cell r="J3909" t="b">
            <v>0</v>
          </cell>
        </row>
        <row r="3910">
          <cell r="A3910">
            <v>200611002</v>
          </cell>
          <cell r="B3910">
            <v>40087</v>
          </cell>
          <cell r="C3910">
            <v>2341646</v>
          </cell>
          <cell r="D3910">
            <v>2181003</v>
          </cell>
          <cell r="E3910">
            <v>160642</v>
          </cell>
          <cell r="F3910">
            <v>2459887</v>
          </cell>
          <cell r="G3910">
            <v>408486</v>
          </cell>
          <cell r="H3910">
            <v>217763</v>
          </cell>
          <cell r="I3910">
            <v>213438</v>
          </cell>
          <cell r="J3910" t="b">
            <v>0</v>
          </cell>
        </row>
        <row r="3911">
          <cell r="A3911">
            <v>199102001</v>
          </cell>
          <cell r="B3911">
            <v>40057</v>
          </cell>
          <cell r="C3911">
            <v>284215</v>
          </cell>
          <cell r="D3911">
            <v>126291</v>
          </cell>
          <cell r="E3911">
            <v>157923</v>
          </cell>
          <cell r="F3911">
            <v>616453</v>
          </cell>
          <cell r="G3911">
            <v>221625</v>
          </cell>
          <cell r="H3911">
            <v>13515</v>
          </cell>
          <cell r="I3911">
            <v>25133</v>
          </cell>
          <cell r="J3911" t="b">
            <v>0</v>
          </cell>
        </row>
        <row r="3912">
          <cell r="A3912">
            <v>197912072</v>
          </cell>
          <cell r="B3912">
            <v>39934</v>
          </cell>
          <cell r="C3912">
            <v>567522</v>
          </cell>
          <cell r="D3912">
            <v>121091</v>
          </cell>
          <cell r="E3912">
            <v>446431</v>
          </cell>
          <cell r="F3912">
            <v>477372</v>
          </cell>
          <cell r="G3912">
            <v>161442</v>
          </cell>
          <cell r="H3912">
            <v>16892</v>
          </cell>
          <cell r="I3912">
            <v>19008</v>
          </cell>
          <cell r="J3912" t="b">
            <v>0</v>
          </cell>
        </row>
        <row r="3913">
          <cell r="A3913">
            <v>200205018</v>
          </cell>
          <cell r="B3913">
            <v>39326</v>
          </cell>
          <cell r="C3913">
            <v>23945</v>
          </cell>
          <cell r="D3913">
            <v>7054</v>
          </cell>
          <cell r="E3913">
            <v>15000</v>
          </cell>
          <cell r="F3913">
            <v>71688</v>
          </cell>
          <cell r="G3913">
            <v>71688</v>
          </cell>
          <cell r="H3913">
            <v>88</v>
          </cell>
          <cell r="I3913">
            <v>208</v>
          </cell>
          <cell r="J3913" t="b">
            <v>0</v>
          </cell>
        </row>
        <row r="3914">
          <cell r="A3914">
            <v>200205018</v>
          </cell>
          <cell r="B3914">
            <v>39692</v>
          </cell>
          <cell r="C3914">
            <v>16786</v>
          </cell>
          <cell r="D3914">
            <v>42</v>
          </cell>
          <cell r="E3914">
            <v>15000</v>
          </cell>
          <cell r="F3914">
            <v>68621</v>
          </cell>
          <cell r="G3914">
            <v>68621</v>
          </cell>
          <cell r="H3914">
            <v>56</v>
          </cell>
          <cell r="I3914">
            <v>74</v>
          </cell>
          <cell r="J3914" t="b">
            <v>0</v>
          </cell>
        </row>
        <row r="3915">
          <cell r="A3915">
            <v>200205018</v>
          </cell>
          <cell r="B3915">
            <v>40057</v>
          </cell>
          <cell r="C3915">
            <v>17384</v>
          </cell>
          <cell r="D3915">
            <v>819</v>
          </cell>
          <cell r="E3915">
            <v>15000</v>
          </cell>
          <cell r="F3915">
            <v>61995</v>
          </cell>
          <cell r="G3915">
            <v>61995</v>
          </cell>
          <cell r="H3915">
            <v>77</v>
          </cell>
          <cell r="I3915">
            <v>92</v>
          </cell>
          <cell r="J3915" t="b">
            <v>0</v>
          </cell>
        </row>
        <row r="3916">
          <cell r="A3916">
            <v>200903001</v>
          </cell>
          <cell r="B3916">
            <v>39326</v>
          </cell>
          <cell r="C3916">
            <v>6211793</v>
          </cell>
          <cell r="D3916">
            <v>5232911</v>
          </cell>
          <cell r="E3916">
            <v>978882</v>
          </cell>
          <cell r="F3916">
            <v>6039877</v>
          </cell>
          <cell r="G3916">
            <v>557</v>
          </cell>
          <cell r="H3916">
            <v>506326</v>
          </cell>
          <cell r="I3916">
            <v>494229</v>
          </cell>
          <cell r="J3916" t="b">
            <v>0</v>
          </cell>
        </row>
        <row r="3917">
          <cell r="A3917">
            <v>200903001</v>
          </cell>
          <cell r="B3917">
            <v>39692</v>
          </cell>
          <cell r="C3917">
            <v>3860035</v>
          </cell>
          <cell r="D3917">
            <v>2727997</v>
          </cell>
          <cell r="E3917">
            <v>1132038</v>
          </cell>
          <cell r="F3917">
            <v>6149495</v>
          </cell>
          <cell r="G3917">
            <v>2399</v>
          </cell>
          <cell r="H3917">
            <v>598744</v>
          </cell>
          <cell r="I3917">
            <v>597373</v>
          </cell>
          <cell r="J3917" t="b">
            <v>0</v>
          </cell>
        </row>
        <row r="3918">
          <cell r="A3918">
            <v>200903001</v>
          </cell>
          <cell r="B3918">
            <v>40057</v>
          </cell>
          <cell r="C3918">
            <v>3473144</v>
          </cell>
          <cell r="D3918">
            <v>2090990</v>
          </cell>
          <cell r="E3918">
            <v>1382154</v>
          </cell>
          <cell r="F3918">
            <v>3818696</v>
          </cell>
          <cell r="G3918">
            <v>96495</v>
          </cell>
          <cell r="H3918">
            <v>217720</v>
          </cell>
          <cell r="I3918">
            <v>205380</v>
          </cell>
          <cell r="J3918" t="b">
            <v>0</v>
          </cell>
        </row>
        <row r="3919">
          <cell r="A3919">
            <v>197912102</v>
          </cell>
          <cell r="B3919">
            <v>39142</v>
          </cell>
          <cell r="C3919">
            <v>1335771</v>
          </cell>
          <cell r="D3919">
            <v>1085907</v>
          </cell>
          <cell r="E3919">
            <v>249864</v>
          </cell>
          <cell r="F3919">
            <v>1801400</v>
          </cell>
          <cell r="G3919">
            <v>1170000</v>
          </cell>
          <cell r="H3919">
            <v>50563</v>
          </cell>
          <cell r="I3919">
            <v>46933</v>
          </cell>
          <cell r="J3919" t="b">
            <v>0</v>
          </cell>
        </row>
        <row r="3920">
          <cell r="A3920">
            <v>197912102</v>
          </cell>
          <cell r="B3920">
            <v>39508</v>
          </cell>
          <cell r="C3920">
            <v>1610306</v>
          </cell>
          <cell r="D3920">
            <v>1340799</v>
          </cell>
          <cell r="E3920">
            <v>269507</v>
          </cell>
          <cell r="F3920">
            <v>1863240</v>
          </cell>
          <cell r="G3920">
            <v>1220000</v>
          </cell>
          <cell r="H3920">
            <v>75639</v>
          </cell>
          <cell r="I3920">
            <v>50729</v>
          </cell>
          <cell r="J3920" t="b">
            <v>0</v>
          </cell>
        </row>
        <row r="3921">
          <cell r="A3921">
            <v>197912102</v>
          </cell>
          <cell r="B3921">
            <v>39873</v>
          </cell>
          <cell r="C3921">
            <v>1879278</v>
          </cell>
          <cell r="D3921">
            <v>1580783</v>
          </cell>
          <cell r="E3921">
            <v>298494</v>
          </cell>
          <cell r="F3921">
            <v>1946088</v>
          </cell>
          <cell r="G3921">
            <v>1264900</v>
          </cell>
          <cell r="H3921">
            <v>81542</v>
          </cell>
          <cell r="I3921">
            <v>60384</v>
          </cell>
          <cell r="J3921" t="b">
            <v>0</v>
          </cell>
        </row>
        <row r="3922">
          <cell r="A3922">
            <v>200203012</v>
          </cell>
          <cell r="B3922">
            <v>39753</v>
          </cell>
          <cell r="C3922">
            <v>742713</v>
          </cell>
          <cell r="D3922">
            <v>331782</v>
          </cell>
          <cell r="E3922">
            <v>410931</v>
          </cell>
          <cell r="F3922">
            <v>334082</v>
          </cell>
          <cell r="G3922">
            <v>185927</v>
          </cell>
          <cell r="H3922">
            <v>38318</v>
          </cell>
          <cell r="I3922">
            <v>35060</v>
          </cell>
          <cell r="J3922" t="b">
            <v>0</v>
          </cell>
        </row>
        <row r="3923">
          <cell r="A3923">
            <v>200203012</v>
          </cell>
          <cell r="B3923">
            <v>40118</v>
          </cell>
          <cell r="C3923">
            <v>743381</v>
          </cell>
          <cell r="D3923">
            <v>309601</v>
          </cell>
          <cell r="E3923">
            <v>433779</v>
          </cell>
          <cell r="F3923">
            <v>344024</v>
          </cell>
          <cell r="G3923">
            <v>186973</v>
          </cell>
          <cell r="H3923">
            <v>43215</v>
          </cell>
          <cell r="I3923">
            <v>41703</v>
          </cell>
          <cell r="J3923" t="b">
            <v>0</v>
          </cell>
        </row>
        <row r="3924">
          <cell r="A3924">
            <v>197912090</v>
          </cell>
          <cell r="B3924">
            <v>40087</v>
          </cell>
          <cell r="C3924">
            <v>227708</v>
          </cell>
          <cell r="D3924">
            <v>81459</v>
          </cell>
          <cell r="E3924">
            <v>146249</v>
          </cell>
          <cell r="F3924">
            <v>516184</v>
          </cell>
          <cell r="G3924">
            <v>244629</v>
          </cell>
          <cell r="H3924">
            <v>9235</v>
          </cell>
          <cell r="I3924">
            <v>10328</v>
          </cell>
          <cell r="J3924" t="b">
            <v>0</v>
          </cell>
        </row>
        <row r="3925">
          <cell r="A3925">
            <v>200309003</v>
          </cell>
          <cell r="B3925">
            <v>40057</v>
          </cell>
          <cell r="C3925">
            <v>18257</v>
          </cell>
          <cell r="D3925">
            <v>4855</v>
          </cell>
          <cell r="E3925">
            <v>10000</v>
          </cell>
          <cell r="F3925">
            <v>129232</v>
          </cell>
          <cell r="G3925">
            <v>125173</v>
          </cell>
          <cell r="H3925">
            <v>205</v>
          </cell>
          <cell r="I3925">
            <v>225</v>
          </cell>
          <cell r="J3925" t="b">
            <v>0</v>
          </cell>
        </row>
        <row r="3926">
          <cell r="A3926">
            <v>199406002</v>
          </cell>
          <cell r="B3926">
            <v>40087</v>
          </cell>
          <cell r="C3926">
            <v>88335</v>
          </cell>
          <cell r="D3926">
            <v>51179</v>
          </cell>
          <cell r="E3926">
            <v>37155</v>
          </cell>
          <cell r="F3926">
            <v>259147</v>
          </cell>
          <cell r="G3926">
            <v>256322</v>
          </cell>
          <cell r="H3926">
            <v>8667</v>
          </cell>
          <cell r="I3926">
            <v>9228</v>
          </cell>
          <cell r="J3926" t="b">
            <v>0</v>
          </cell>
        </row>
        <row r="3927">
          <cell r="A3927">
            <v>200205013</v>
          </cell>
          <cell r="B3927">
            <v>40087</v>
          </cell>
          <cell r="C3927">
            <v>504176</v>
          </cell>
          <cell r="D3927">
            <v>311005</v>
          </cell>
          <cell r="E3927">
            <v>193171</v>
          </cell>
          <cell r="F3927">
            <v>1235585</v>
          </cell>
          <cell r="G3927">
            <v>133840</v>
          </cell>
          <cell r="H3927">
            <v>11946</v>
          </cell>
          <cell r="I3927">
            <v>14129</v>
          </cell>
          <cell r="J3927" t="b">
            <v>0</v>
          </cell>
        </row>
        <row r="3928">
          <cell r="A3928">
            <v>197912068</v>
          </cell>
          <cell r="B3928">
            <v>40087</v>
          </cell>
          <cell r="C3928">
            <v>1423027</v>
          </cell>
          <cell r="D3928">
            <v>271154</v>
          </cell>
          <cell r="E3928">
            <v>91000</v>
          </cell>
          <cell r="F3928">
            <v>2058113</v>
          </cell>
          <cell r="G3928">
            <v>277561</v>
          </cell>
          <cell r="H3928">
            <v>8501</v>
          </cell>
          <cell r="I3928">
            <v>7335</v>
          </cell>
          <cell r="J3928" t="b">
            <v>0</v>
          </cell>
        </row>
        <row r="3929">
          <cell r="A3929">
            <v>197912018</v>
          </cell>
          <cell r="B3929">
            <v>39873</v>
          </cell>
          <cell r="C3929">
            <v>868371</v>
          </cell>
          <cell r="D3929">
            <v>351712</v>
          </cell>
          <cell r="E3929">
            <v>516659</v>
          </cell>
          <cell r="F3929">
            <v>3063259</v>
          </cell>
          <cell r="G3929">
            <v>99999</v>
          </cell>
          <cell r="H3929">
            <v>65337</v>
          </cell>
          <cell r="I3929">
            <v>69175</v>
          </cell>
          <cell r="J3929" t="b">
            <v>0</v>
          </cell>
        </row>
        <row r="3930">
          <cell r="A3930">
            <v>197912018</v>
          </cell>
          <cell r="B3930">
            <v>39508</v>
          </cell>
          <cell r="C3930">
            <v>901335</v>
          </cell>
          <cell r="D3930">
            <v>415672</v>
          </cell>
          <cell r="E3930">
            <v>485663</v>
          </cell>
          <cell r="F3930">
            <v>3087709</v>
          </cell>
          <cell r="G3930">
            <v>97444</v>
          </cell>
          <cell r="H3930">
            <v>102861</v>
          </cell>
          <cell r="I3930">
            <v>104581</v>
          </cell>
          <cell r="J3930" t="b">
            <v>0</v>
          </cell>
        </row>
        <row r="3931">
          <cell r="A3931">
            <v>197912018</v>
          </cell>
          <cell r="B3931">
            <v>39142</v>
          </cell>
          <cell r="C3931">
            <v>840210</v>
          </cell>
          <cell r="D3931">
            <v>404685</v>
          </cell>
          <cell r="E3931">
            <v>435525</v>
          </cell>
          <cell r="F3931">
            <v>2903576</v>
          </cell>
          <cell r="G3931">
            <v>97952</v>
          </cell>
          <cell r="H3931">
            <v>94263</v>
          </cell>
          <cell r="I3931">
            <v>95538</v>
          </cell>
          <cell r="J3931" t="b">
            <v>0</v>
          </cell>
        </row>
        <row r="3932">
          <cell r="A3932">
            <v>197912018</v>
          </cell>
          <cell r="B3932">
            <v>38777</v>
          </cell>
          <cell r="C3932">
            <v>796664</v>
          </cell>
          <cell r="D3932">
            <v>364038</v>
          </cell>
          <cell r="E3932">
            <v>432626</v>
          </cell>
          <cell r="F3932">
            <v>3010807</v>
          </cell>
          <cell r="G3932">
            <v>112649</v>
          </cell>
          <cell r="H3932">
            <v>128471</v>
          </cell>
          <cell r="I3932">
            <v>136671</v>
          </cell>
          <cell r="J3932" t="b">
            <v>0</v>
          </cell>
        </row>
        <row r="3933">
          <cell r="A3933">
            <v>197912031</v>
          </cell>
          <cell r="B3933">
            <v>40148</v>
          </cell>
          <cell r="C3933">
            <v>4138662</v>
          </cell>
          <cell r="D3933">
            <v>1742434</v>
          </cell>
          <cell r="E3933">
            <v>2396228</v>
          </cell>
          <cell r="F3933">
            <v>1472982</v>
          </cell>
          <cell r="G3933">
            <v>966034</v>
          </cell>
          <cell r="H3933">
            <v>133347</v>
          </cell>
          <cell r="I3933">
            <v>100482</v>
          </cell>
          <cell r="J3933" t="b">
            <v>0</v>
          </cell>
        </row>
        <row r="3934">
          <cell r="A3934">
            <v>199106002</v>
          </cell>
          <cell r="B3934">
            <v>40087</v>
          </cell>
          <cell r="C3934">
            <v>1347212</v>
          </cell>
          <cell r="D3934">
            <v>990939</v>
          </cell>
          <cell r="E3934">
            <v>356272</v>
          </cell>
          <cell r="F3934">
            <v>3499080</v>
          </cell>
          <cell r="G3934">
            <v>544157</v>
          </cell>
          <cell r="H3934">
            <v>113941</v>
          </cell>
          <cell r="I3934">
            <v>130915</v>
          </cell>
          <cell r="J3934" t="b">
            <v>0</v>
          </cell>
        </row>
        <row r="3935">
          <cell r="A3935">
            <v>197912036</v>
          </cell>
          <cell r="B3935">
            <v>39052</v>
          </cell>
          <cell r="C3935">
            <v>241828</v>
          </cell>
          <cell r="D3935">
            <v>67403</v>
          </cell>
          <cell r="E3935">
            <v>174425</v>
          </cell>
          <cell r="F3935">
            <v>813665</v>
          </cell>
          <cell r="G3935">
            <v>760445</v>
          </cell>
          <cell r="H3935">
            <v>46787</v>
          </cell>
          <cell r="I3935">
            <v>51605</v>
          </cell>
          <cell r="J3935" t="b">
            <v>0</v>
          </cell>
        </row>
        <row r="3936">
          <cell r="A3936">
            <v>197912036</v>
          </cell>
          <cell r="B3936">
            <v>39417</v>
          </cell>
          <cell r="C3936">
            <v>263987</v>
          </cell>
          <cell r="D3936">
            <v>67288</v>
          </cell>
          <cell r="E3936">
            <v>196698</v>
          </cell>
          <cell r="F3936">
            <v>808532</v>
          </cell>
          <cell r="G3936">
            <v>747640</v>
          </cell>
          <cell r="H3936">
            <v>33330</v>
          </cell>
          <cell r="I3936">
            <v>37701</v>
          </cell>
          <cell r="J3936" t="b">
            <v>0</v>
          </cell>
        </row>
        <row r="3937">
          <cell r="A3937">
            <v>197912036</v>
          </cell>
          <cell r="B3937">
            <v>39783</v>
          </cell>
          <cell r="C3937">
            <v>281045</v>
          </cell>
          <cell r="D3937">
            <v>64723</v>
          </cell>
          <cell r="E3937">
            <v>216322</v>
          </cell>
          <cell r="F3937">
            <v>809342</v>
          </cell>
          <cell r="G3937">
            <v>751040</v>
          </cell>
          <cell r="H3937">
            <v>34582</v>
          </cell>
          <cell r="I3937">
            <v>38933</v>
          </cell>
          <cell r="J3937" t="b">
            <v>0</v>
          </cell>
        </row>
        <row r="3938">
          <cell r="A3938">
            <v>197912036</v>
          </cell>
          <cell r="B3938">
            <v>40148</v>
          </cell>
          <cell r="C3938">
            <v>652774</v>
          </cell>
          <cell r="D3938">
            <v>414316</v>
          </cell>
          <cell r="E3938">
            <v>238458</v>
          </cell>
          <cell r="F3938">
            <v>848483</v>
          </cell>
          <cell r="G3938">
            <v>786611</v>
          </cell>
          <cell r="H3938">
            <v>42893</v>
          </cell>
          <cell r="I3938">
            <v>35800</v>
          </cell>
          <cell r="J3938" t="b">
            <v>0</v>
          </cell>
        </row>
        <row r="3939">
          <cell r="A3939">
            <v>200303006</v>
          </cell>
          <cell r="B3939">
            <v>40087</v>
          </cell>
          <cell r="C3939">
            <v>7825565</v>
          </cell>
          <cell r="D3939">
            <v>5994040</v>
          </cell>
          <cell r="E3939">
            <v>1831525</v>
          </cell>
          <cell r="F3939">
            <v>5830075</v>
          </cell>
          <cell r="G3939">
            <v>278537</v>
          </cell>
          <cell r="H3939">
            <v>182479</v>
          </cell>
          <cell r="I3939">
            <v>122255</v>
          </cell>
          <cell r="J3939" t="b">
            <v>0</v>
          </cell>
        </row>
        <row r="3940">
          <cell r="A3940">
            <v>198509005</v>
          </cell>
          <cell r="B3940">
            <v>39934</v>
          </cell>
          <cell r="C3940">
            <v>236636</v>
          </cell>
          <cell r="D3940">
            <v>169535</v>
          </cell>
          <cell r="E3940">
            <v>67100</v>
          </cell>
          <cell r="F3940">
            <v>369212</v>
          </cell>
          <cell r="G3940">
            <v>260730</v>
          </cell>
          <cell r="H3940">
            <v>19621</v>
          </cell>
          <cell r="I3940">
            <v>23654</v>
          </cell>
          <cell r="J3940" t="b">
            <v>0</v>
          </cell>
        </row>
        <row r="3941">
          <cell r="A3941">
            <v>200107001</v>
          </cell>
          <cell r="B3941">
            <v>40148</v>
          </cell>
          <cell r="C3941">
            <v>267575</v>
          </cell>
          <cell r="D3941">
            <v>114690</v>
          </cell>
          <cell r="E3941">
            <v>152885</v>
          </cell>
          <cell r="F3941">
            <v>467251</v>
          </cell>
          <cell r="G3941">
            <v>445818</v>
          </cell>
          <cell r="H3941">
            <v>19681</v>
          </cell>
          <cell r="I3941">
            <v>22076</v>
          </cell>
          <cell r="J3941" t="b">
            <v>0</v>
          </cell>
        </row>
        <row r="3942">
          <cell r="A3942">
            <v>197912023</v>
          </cell>
          <cell r="B3942">
            <v>40179</v>
          </cell>
          <cell r="C3942">
            <v>6745235</v>
          </cell>
          <cell r="D3942">
            <v>1292391</v>
          </cell>
          <cell r="E3942">
            <v>5452844</v>
          </cell>
          <cell r="F3942">
            <v>12927259</v>
          </cell>
          <cell r="G3942">
            <v>2362710</v>
          </cell>
          <cell r="H3942">
            <v>118638</v>
          </cell>
          <cell r="I3942">
            <v>119638</v>
          </cell>
          <cell r="J3942" t="b">
            <v>0</v>
          </cell>
        </row>
        <row r="3943">
          <cell r="A3943">
            <v>200909001</v>
          </cell>
          <cell r="B3943">
            <v>40118</v>
          </cell>
          <cell r="C3943">
            <v>331709</v>
          </cell>
          <cell r="D3943">
            <v>275194</v>
          </cell>
          <cell r="E3943">
            <v>56515</v>
          </cell>
          <cell r="F3943">
            <v>286698</v>
          </cell>
          <cell r="G3943">
            <v>134741</v>
          </cell>
          <cell r="H3943">
            <v>7664</v>
          </cell>
          <cell r="I3943">
            <v>2068</v>
          </cell>
          <cell r="J3943" t="b">
            <v>0</v>
          </cell>
        </row>
        <row r="3944">
          <cell r="A3944">
            <v>199807002</v>
          </cell>
          <cell r="B3944">
            <v>40179</v>
          </cell>
          <cell r="C3944">
            <v>260526</v>
          </cell>
          <cell r="D3944">
            <v>108891</v>
          </cell>
          <cell r="E3944">
            <v>151635</v>
          </cell>
          <cell r="F3944">
            <v>429493</v>
          </cell>
          <cell r="G3944">
            <v>369940</v>
          </cell>
          <cell r="H3944">
            <v>29063</v>
          </cell>
          <cell r="I3944">
            <v>54744</v>
          </cell>
          <cell r="J3944" t="b">
            <v>0</v>
          </cell>
        </row>
        <row r="3945">
          <cell r="A3945">
            <v>200303005</v>
          </cell>
          <cell r="B3945">
            <v>40148</v>
          </cell>
          <cell r="C3945">
            <v>273859</v>
          </cell>
          <cell r="D3945">
            <v>131150</v>
          </cell>
          <cell r="E3945">
            <v>142709</v>
          </cell>
          <cell r="F3945">
            <v>460273</v>
          </cell>
          <cell r="G3945">
            <v>70270</v>
          </cell>
          <cell r="H3945">
            <v>14775</v>
          </cell>
          <cell r="I3945">
            <v>15026</v>
          </cell>
          <cell r="J3945" t="b">
            <v>0</v>
          </cell>
        </row>
        <row r="3946">
          <cell r="A3946">
            <v>200203002</v>
          </cell>
          <cell r="B3946">
            <v>40148</v>
          </cell>
          <cell r="C3946">
            <v>252195</v>
          </cell>
          <cell r="D3946">
            <v>103030</v>
          </cell>
          <cell r="E3946">
            <v>149165</v>
          </cell>
          <cell r="F3946">
            <v>184065</v>
          </cell>
          <cell r="G3946">
            <v>133890</v>
          </cell>
          <cell r="H3946">
            <v>1911</v>
          </cell>
          <cell r="I3946">
            <v>4838</v>
          </cell>
          <cell r="J3946" t="b">
            <v>0</v>
          </cell>
        </row>
        <row r="3947">
          <cell r="A3947">
            <v>198802004</v>
          </cell>
          <cell r="B3947">
            <v>40179</v>
          </cell>
          <cell r="C3947">
            <v>701763</v>
          </cell>
          <cell r="D3947">
            <v>337654</v>
          </cell>
          <cell r="E3947">
            <v>364109</v>
          </cell>
          <cell r="F3947">
            <v>3010325</v>
          </cell>
          <cell r="G3947">
            <v>303716</v>
          </cell>
          <cell r="H3947">
            <v>6446</v>
          </cell>
          <cell r="I3947">
            <v>20412</v>
          </cell>
          <cell r="J3947" t="b">
            <v>0</v>
          </cell>
        </row>
        <row r="3948">
          <cell r="A3948">
            <v>198802004</v>
          </cell>
          <cell r="B3948">
            <v>39814</v>
          </cell>
          <cell r="C3948">
            <v>672904</v>
          </cell>
          <cell r="D3948">
            <v>311622</v>
          </cell>
          <cell r="E3948">
            <v>361281</v>
          </cell>
          <cell r="F3948">
            <v>2871409</v>
          </cell>
          <cell r="G3948">
            <v>243424</v>
          </cell>
          <cell r="H3948">
            <v>50135</v>
          </cell>
          <cell r="I3948">
            <v>46133</v>
          </cell>
          <cell r="J3948" t="b">
            <v>0</v>
          </cell>
        </row>
        <row r="3949">
          <cell r="A3949">
            <v>197912101</v>
          </cell>
          <cell r="B3949">
            <v>40179</v>
          </cell>
          <cell r="C3949">
            <v>49152996</v>
          </cell>
          <cell r="D3949">
            <v>36875933</v>
          </cell>
          <cell r="E3949">
            <v>12277063</v>
          </cell>
          <cell r="F3949">
            <v>5755893</v>
          </cell>
          <cell r="G3949">
            <v>735083</v>
          </cell>
          <cell r="H3949">
            <v>1711865</v>
          </cell>
          <cell r="I3949">
            <v>2790732</v>
          </cell>
          <cell r="J3949" t="b">
            <v>0</v>
          </cell>
        </row>
        <row r="3950">
          <cell r="A3950">
            <v>200702003</v>
          </cell>
          <cell r="B3950">
            <v>40179</v>
          </cell>
          <cell r="C3950">
            <v>2605507</v>
          </cell>
          <cell r="D3950">
            <v>1277986</v>
          </cell>
          <cell r="E3950">
            <v>1327521</v>
          </cell>
          <cell r="F3950">
            <v>12774572</v>
          </cell>
          <cell r="G3950">
            <v>148980</v>
          </cell>
          <cell r="H3950">
            <v>2791441</v>
          </cell>
          <cell r="I3950">
            <v>917765</v>
          </cell>
          <cell r="J3950" t="b">
            <v>0</v>
          </cell>
        </row>
        <row r="3951">
          <cell r="A3951">
            <v>197912008</v>
          </cell>
          <cell r="B3951">
            <v>40179</v>
          </cell>
          <cell r="C3951">
            <v>186598</v>
          </cell>
          <cell r="D3951">
            <v>164262</v>
          </cell>
          <cell r="E3951">
            <v>22336</v>
          </cell>
          <cell r="F3951">
            <v>413669</v>
          </cell>
          <cell r="G3951">
            <v>220639</v>
          </cell>
          <cell r="H3951">
            <v>-6727</v>
          </cell>
          <cell r="I3951">
            <v>-6717</v>
          </cell>
          <cell r="J3951" t="b">
            <v>0</v>
          </cell>
        </row>
        <row r="3952">
          <cell r="A3952">
            <v>197912030</v>
          </cell>
          <cell r="B3952">
            <v>39873</v>
          </cell>
          <cell r="C3952">
            <v>85094</v>
          </cell>
          <cell r="D3952">
            <v>66754</v>
          </cell>
          <cell r="E3952">
            <v>18340</v>
          </cell>
          <cell r="F3952">
            <v>399512</v>
          </cell>
          <cell r="G3952">
            <v>222116</v>
          </cell>
          <cell r="H3952">
            <v>-1325</v>
          </cell>
          <cell r="I3952">
            <v>-1577</v>
          </cell>
          <cell r="J3952" t="b">
            <v>0</v>
          </cell>
        </row>
        <row r="3953">
          <cell r="A3953">
            <v>197912030</v>
          </cell>
          <cell r="B3953">
            <v>40238</v>
          </cell>
          <cell r="C3953">
            <v>87719</v>
          </cell>
          <cell r="D3953">
            <v>66419</v>
          </cell>
          <cell r="E3953">
            <v>21300</v>
          </cell>
          <cell r="F3953">
            <v>376358</v>
          </cell>
          <cell r="G3953">
            <v>213016</v>
          </cell>
          <cell r="H3953">
            <v>4221</v>
          </cell>
          <cell r="I3953">
            <v>4532</v>
          </cell>
          <cell r="J3953" t="b">
            <v>0</v>
          </cell>
        </row>
        <row r="3954">
          <cell r="A3954">
            <v>200012003</v>
          </cell>
          <cell r="B3954">
            <v>40238</v>
          </cell>
          <cell r="C3954">
            <v>95321</v>
          </cell>
          <cell r="D3954">
            <v>38811</v>
          </cell>
          <cell r="E3954">
            <v>56509</v>
          </cell>
          <cell r="F3954">
            <v>278746</v>
          </cell>
          <cell r="G3954">
            <v>221921</v>
          </cell>
          <cell r="H3954">
            <v>15163</v>
          </cell>
          <cell r="I3954">
            <v>17204</v>
          </cell>
          <cell r="J3954" t="b">
            <v>0</v>
          </cell>
        </row>
        <row r="3955">
          <cell r="A3955">
            <v>199707001</v>
          </cell>
          <cell r="B3955">
            <v>40238</v>
          </cell>
          <cell r="C3955">
            <v>1526626</v>
          </cell>
          <cell r="D3955">
            <v>986379</v>
          </cell>
          <cell r="E3955">
            <v>540246</v>
          </cell>
          <cell r="F3955">
            <v>3848880</v>
          </cell>
          <cell r="G3955">
            <v>2216828</v>
          </cell>
          <cell r="H3955">
            <v>377925</v>
          </cell>
          <cell r="I3955">
            <v>275461</v>
          </cell>
          <cell r="J3955" t="b">
            <v>0</v>
          </cell>
        </row>
        <row r="3956">
          <cell r="A3956">
            <v>199206001</v>
          </cell>
          <cell r="B3956">
            <v>40179</v>
          </cell>
          <cell r="C3956">
            <v>6435732</v>
          </cell>
          <cell r="D3956">
            <v>4055722</v>
          </cell>
          <cell r="E3956">
            <v>2380009</v>
          </cell>
          <cell r="F3956">
            <v>7122238</v>
          </cell>
          <cell r="G3956">
            <v>3877310</v>
          </cell>
          <cell r="H3956">
            <v>300552</v>
          </cell>
          <cell r="I3956">
            <v>300556</v>
          </cell>
          <cell r="J3956" t="b">
            <v>0</v>
          </cell>
        </row>
        <row r="3957">
          <cell r="A3957">
            <v>199106005</v>
          </cell>
          <cell r="B3957">
            <v>40238</v>
          </cell>
          <cell r="C3957">
            <v>1021575</v>
          </cell>
          <cell r="D3957">
            <v>171148</v>
          </cell>
          <cell r="E3957">
            <v>850427</v>
          </cell>
          <cell r="F3957">
            <v>2108435</v>
          </cell>
          <cell r="G3957">
            <v>1401340</v>
          </cell>
          <cell r="H3957">
            <v>104050</v>
          </cell>
          <cell r="I3957">
            <v>86050</v>
          </cell>
          <cell r="J3957" t="b">
            <v>0</v>
          </cell>
        </row>
        <row r="3958">
          <cell r="A3958">
            <v>200202006</v>
          </cell>
          <cell r="B3958">
            <v>40148</v>
          </cell>
          <cell r="C3958">
            <v>2437782</v>
          </cell>
          <cell r="D3958">
            <v>2309102</v>
          </cell>
          <cell r="E3958">
            <v>129273</v>
          </cell>
          <cell r="F3958">
            <v>938334</v>
          </cell>
          <cell r="G3958">
            <v>756441</v>
          </cell>
          <cell r="H3958">
            <v>66903</v>
          </cell>
          <cell r="I3958">
            <v>8923</v>
          </cell>
          <cell r="J3958" t="b">
            <v>1</v>
          </cell>
        </row>
        <row r="3959">
          <cell r="A3959">
            <v>197912021</v>
          </cell>
          <cell r="B3959">
            <v>40210</v>
          </cell>
          <cell r="C3959">
            <v>2787746</v>
          </cell>
          <cell r="D3959">
            <v>1746373</v>
          </cell>
          <cell r="E3959">
            <v>1041372</v>
          </cell>
          <cell r="F3959">
            <v>8907433</v>
          </cell>
          <cell r="G3959">
            <v>5896144</v>
          </cell>
          <cell r="H3959">
            <v>210280</v>
          </cell>
          <cell r="I3959">
            <v>223017</v>
          </cell>
          <cell r="J3959" t="b">
            <v>0</v>
          </cell>
        </row>
        <row r="3960">
          <cell r="A3960">
            <v>200906001</v>
          </cell>
          <cell r="B3960">
            <v>40238</v>
          </cell>
          <cell r="C3960">
            <v>809728</v>
          </cell>
          <cell r="D3960">
            <v>559574</v>
          </cell>
          <cell r="E3960">
            <v>250154</v>
          </cell>
          <cell r="F3960">
            <v>1016014</v>
          </cell>
          <cell r="G3960">
            <v>741079</v>
          </cell>
          <cell r="H3960">
            <v>-34128</v>
          </cell>
          <cell r="I3960">
            <v>-42155</v>
          </cell>
          <cell r="J3960" t="b">
            <v>0</v>
          </cell>
        </row>
        <row r="3961">
          <cell r="A3961">
            <v>200911004</v>
          </cell>
          <cell r="B3961">
            <v>40210</v>
          </cell>
          <cell r="C3961">
            <v>54478</v>
          </cell>
          <cell r="D3961">
            <v>37400</v>
          </cell>
          <cell r="E3961">
            <v>17087</v>
          </cell>
          <cell r="F3961">
            <v>160190</v>
          </cell>
          <cell r="G3961">
            <v>107181</v>
          </cell>
          <cell r="H3961">
            <v>7415</v>
          </cell>
          <cell r="I3961">
            <v>6965</v>
          </cell>
          <cell r="J3961" t="b">
            <v>0</v>
          </cell>
        </row>
        <row r="3962">
          <cell r="A3962">
            <v>200012004</v>
          </cell>
          <cell r="B3962">
            <v>40238</v>
          </cell>
          <cell r="C3962">
            <v>351428</v>
          </cell>
          <cell r="D3962">
            <v>308573</v>
          </cell>
          <cell r="E3962">
            <v>42854</v>
          </cell>
          <cell r="F3962">
            <v>1077650</v>
          </cell>
          <cell r="G3962">
            <v>752995</v>
          </cell>
          <cell r="H3962">
            <v>68639</v>
          </cell>
          <cell r="I3962">
            <v>41491</v>
          </cell>
          <cell r="J3962" t="b">
            <v>0</v>
          </cell>
        </row>
        <row r="3963">
          <cell r="A3963">
            <v>200209005</v>
          </cell>
          <cell r="B3963">
            <v>39508</v>
          </cell>
          <cell r="C3963">
            <v>572532</v>
          </cell>
          <cell r="D3963">
            <v>463532</v>
          </cell>
          <cell r="E3963">
            <v>108999</v>
          </cell>
          <cell r="F3963">
            <v>1023469</v>
          </cell>
          <cell r="G3963">
            <v>272911</v>
          </cell>
          <cell r="H3963">
            <v>32838</v>
          </cell>
          <cell r="I3963">
            <v>28589</v>
          </cell>
          <cell r="J3963" t="b">
            <v>0</v>
          </cell>
        </row>
        <row r="3964">
          <cell r="A3964">
            <v>197912085</v>
          </cell>
          <cell r="B3964">
            <v>39448</v>
          </cell>
          <cell r="C3964">
            <v>727626</v>
          </cell>
          <cell r="D3964">
            <v>137322</v>
          </cell>
          <cell r="E3964">
            <v>590304</v>
          </cell>
          <cell r="F3964">
            <v>577736</v>
          </cell>
          <cell r="G3964">
            <v>22396</v>
          </cell>
          <cell r="H3964">
            <v>5201</v>
          </cell>
          <cell r="I3964">
            <v>9739</v>
          </cell>
          <cell r="J3964" t="b">
            <v>0</v>
          </cell>
        </row>
        <row r="3965">
          <cell r="A3965">
            <v>197912085</v>
          </cell>
          <cell r="B3965">
            <v>39814</v>
          </cell>
          <cell r="C3965">
            <v>693246</v>
          </cell>
          <cell r="D3965">
            <v>99249</v>
          </cell>
          <cell r="E3965">
            <v>593997</v>
          </cell>
          <cell r="F3965">
            <v>543121</v>
          </cell>
          <cell r="G3965">
            <v>22396</v>
          </cell>
          <cell r="H3965">
            <v>2948</v>
          </cell>
          <cell r="I3965">
            <v>7695</v>
          </cell>
          <cell r="J3965" t="b">
            <v>0</v>
          </cell>
        </row>
        <row r="3966">
          <cell r="A3966">
            <v>197912085</v>
          </cell>
          <cell r="B3966">
            <v>40179</v>
          </cell>
          <cell r="C3966">
            <v>671535</v>
          </cell>
          <cell r="D3966">
            <v>74663</v>
          </cell>
          <cell r="E3966">
            <v>596872</v>
          </cell>
          <cell r="F3966">
            <v>523327</v>
          </cell>
          <cell r="G3966">
            <v>22396</v>
          </cell>
          <cell r="H3966">
            <v>7506</v>
          </cell>
          <cell r="I3966">
            <v>14377</v>
          </cell>
          <cell r="J3966" t="b">
            <v>0</v>
          </cell>
        </row>
        <row r="3967">
          <cell r="A3967">
            <v>200203011</v>
          </cell>
          <cell r="B3967">
            <v>40238</v>
          </cell>
          <cell r="C3967">
            <v>1586326</v>
          </cell>
          <cell r="D3967">
            <v>1401392</v>
          </cell>
          <cell r="E3967">
            <v>184933</v>
          </cell>
          <cell r="F3967">
            <v>813686</v>
          </cell>
          <cell r="G3967">
            <v>412923</v>
          </cell>
          <cell r="H3967">
            <v>36322</v>
          </cell>
          <cell r="I3967">
            <v>54254</v>
          </cell>
          <cell r="J3967" t="b">
            <v>0</v>
          </cell>
        </row>
        <row r="3968">
          <cell r="A3968">
            <v>198604001</v>
          </cell>
          <cell r="B3968">
            <v>40238</v>
          </cell>
          <cell r="C3968">
            <v>491217</v>
          </cell>
          <cell r="D3968">
            <v>310500</v>
          </cell>
          <cell r="E3968">
            <v>180717</v>
          </cell>
          <cell r="F3968">
            <v>1976368</v>
          </cell>
          <cell r="G3968">
            <v>322757</v>
          </cell>
          <cell r="H3968">
            <v>43099</v>
          </cell>
          <cell r="I3968">
            <v>44624</v>
          </cell>
          <cell r="J3968" t="b">
            <v>0</v>
          </cell>
        </row>
        <row r="3969">
          <cell r="A3969">
            <v>200509003</v>
          </cell>
          <cell r="B3969">
            <v>40238</v>
          </cell>
          <cell r="C3969">
            <v>4653319</v>
          </cell>
          <cell r="D3969">
            <v>2360732</v>
          </cell>
          <cell r="E3969">
            <v>2292587</v>
          </cell>
          <cell r="F3969">
            <v>2926900</v>
          </cell>
          <cell r="G3969">
            <v>475490</v>
          </cell>
          <cell r="H3969">
            <v>204351</v>
          </cell>
          <cell r="I3969">
            <v>186424</v>
          </cell>
          <cell r="J3969" t="b">
            <v>0</v>
          </cell>
        </row>
        <row r="3970">
          <cell r="A3970">
            <v>198410001</v>
          </cell>
          <cell r="B3970">
            <v>40238</v>
          </cell>
          <cell r="C3970">
            <v>7137997</v>
          </cell>
          <cell r="D3970">
            <v>3554890</v>
          </cell>
          <cell r="E3970">
            <v>3583107</v>
          </cell>
          <cell r="F3970">
            <v>7172881</v>
          </cell>
          <cell r="G3970">
            <v>1445627</v>
          </cell>
          <cell r="H3970">
            <v>546265</v>
          </cell>
          <cell r="I3970">
            <v>746394</v>
          </cell>
          <cell r="J3970" t="b">
            <v>0</v>
          </cell>
        </row>
        <row r="3971">
          <cell r="A3971">
            <v>197912065</v>
          </cell>
          <cell r="B3971">
            <v>40238</v>
          </cell>
          <cell r="C3971">
            <v>114879</v>
          </cell>
          <cell r="D3971">
            <v>23153</v>
          </cell>
          <cell r="E3971">
            <v>91726</v>
          </cell>
          <cell r="F3971">
            <v>247599</v>
          </cell>
          <cell r="G3971">
            <v>226106</v>
          </cell>
          <cell r="H3971">
            <v>7886</v>
          </cell>
          <cell r="I3971">
            <v>7801</v>
          </cell>
          <cell r="J3971" t="b">
            <v>0</v>
          </cell>
        </row>
        <row r="3972">
          <cell r="A3972">
            <v>200205006</v>
          </cell>
          <cell r="B3972">
            <v>40057</v>
          </cell>
          <cell r="C3972">
            <v>88461</v>
          </cell>
          <cell r="D3972">
            <v>1249</v>
          </cell>
          <cell r="E3972">
            <v>30000</v>
          </cell>
          <cell r="F3972">
            <v>226473</v>
          </cell>
          <cell r="G3972">
            <v>226473</v>
          </cell>
          <cell r="H3972">
            <v>42396</v>
          </cell>
          <cell r="I3972">
            <v>42932</v>
          </cell>
          <cell r="J3972" t="b">
            <v>0</v>
          </cell>
        </row>
        <row r="3973">
          <cell r="A3973">
            <v>200205006</v>
          </cell>
          <cell r="B3973">
            <v>39692</v>
          </cell>
          <cell r="C3973">
            <v>106378</v>
          </cell>
          <cell r="D3973">
            <v>24668</v>
          </cell>
          <cell r="E3973">
            <v>30000</v>
          </cell>
          <cell r="F3973">
            <v>367734</v>
          </cell>
          <cell r="G3973">
            <v>367734</v>
          </cell>
          <cell r="H3973">
            <v>34834</v>
          </cell>
          <cell r="I3973">
            <v>36766</v>
          </cell>
          <cell r="J3973" t="b">
            <v>0</v>
          </cell>
        </row>
        <row r="3974">
          <cell r="A3974">
            <v>200205006</v>
          </cell>
          <cell r="B3974">
            <v>39326</v>
          </cell>
          <cell r="C3974">
            <v>315582</v>
          </cell>
          <cell r="D3974">
            <v>270262</v>
          </cell>
          <cell r="E3974">
            <v>30000</v>
          </cell>
          <cell r="F3974">
            <v>880321</v>
          </cell>
          <cell r="G3974">
            <v>243999</v>
          </cell>
          <cell r="H3974">
            <v>21660</v>
          </cell>
          <cell r="I3974">
            <v>16484</v>
          </cell>
          <cell r="J3974" t="b">
            <v>0</v>
          </cell>
        </row>
        <row r="3975">
          <cell r="A3975">
            <v>199502001</v>
          </cell>
          <cell r="B3975">
            <v>40210</v>
          </cell>
          <cell r="C3975">
            <v>23384</v>
          </cell>
          <cell r="D3975">
            <v>12413</v>
          </cell>
          <cell r="E3975">
            <v>10971</v>
          </cell>
          <cell r="F3975">
            <v>55722</v>
          </cell>
          <cell r="G3975">
            <v>47275</v>
          </cell>
          <cell r="H3975">
            <v>-1214</v>
          </cell>
          <cell r="I3975">
            <v>478</v>
          </cell>
          <cell r="J3975" t="b">
            <v>0</v>
          </cell>
        </row>
        <row r="3976">
          <cell r="A3976">
            <v>198904002</v>
          </cell>
          <cell r="B3976">
            <v>40238</v>
          </cell>
          <cell r="C3976">
            <v>678860</v>
          </cell>
          <cell r="D3976">
            <v>210256</v>
          </cell>
          <cell r="E3976">
            <v>468604</v>
          </cell>
          <cell r="F3976">
            <v>1214398</v>
          </cell>
          <cell r="G3976">
            <v>846665</v>
          </cell>
          <cell r="H3976">
            <v>105098</v>
          </cell>
          <cell r="I3976">
            <v>104233</v>
          </cell>
          <cell r="J3976" t="b">
            <v>0</v>
          </cell>
        </row>
        <row r="3977">
          <cell r="A3977">
            <v>198910001</v>
          </cell>
          <cell r="B3977">
            <v>40210</v>
          </cell>
          <cell r="C3977">
            <v>55485</v>
          </cell>
          <cell r="D3977">
            <v>49156</v>
          </cell>
          <cell r="E3977">
            <v>6328</v>
          </cell>
          <cell r="F3977">
            <v>358299</v>
          </cell>
          <cell r="G3977">
            <v>104157</v>
          </cell>
          <cell r="H3977">
            <v>9020</v>
          </cell>
          <cell r="I3977">
            <v>9382</v>
          </cell>
          <cell r="J3977" t="b">
            <v>0</v>
          </cell>
        </row>
        <row r="3978">
          <cell r="A3978">
            <v>199807001</v>
          </cell>
          <cell r="B3978">
            <v>40210</v>
          </cell>
          <cell r="C3978">
            <v>2827163</v>
          </cell>
          <cell r="D3978">
            <v>2424822</v>
          </cell>
          <cell r="E3978">
            <v>402341</v>
          </cell>
          <cell r="F3978">
            <v>4282681</v>
          </cell>
          <cell r="G3978">
            <v>3858461</v>
          </cell>
          <cell r="H3978">
            <v>112047</v>
          </cell>
          <cell r="I3978">
            <v>85753</v>
          </cell>
          <cell r="J3978" t="b">
            <v>0</v>
          </cell>
        </row>
        <row r="3979">
          <cell r="A3979">
            <v>199311002</v>
          </cell>
          <cell r="B3979">
            <v>40238</v>
          </cell>
          <cell r="C3979">
            <v>1606221</v>
          </cell>
          <cell r="D3979">
            <v>585014</v>
          </cell>
          <cell r="E3979">
            <v>1021207</v>
          </cell>
          <cell r="F3979">
            <v>4000748</v>
          </cell>
          <cell r="G3979">
            <v>3489291</v>
          </cell>
          <cell r="H3979">
            <v>395138</v>
          </cell>
          <cell r="I3979">
            <v>462994</v>
          </cell>
          <cell r="J3979" t="b">
            <v>0</v>
          </cell>
        </row>
        <row r="3980">
          <cell r="A3980">
            <v>200202012</v>
          </cell>
          <cell r="B3980">
            <v>40210</v>
          </cell>
          <cell r="C3980">
            <v>1485040</v>
          </cell>
          <cell r="D3980">
            <v>1037582</v>
          </cell>
          <cell r="E3980">
            <v>447458</v>
          </cell>
          <cell r="F3980">
            <v>3063652</v>
          </cell>
          <cell r="G3980">
            <v>1695508</v>
          </cell>
          <cell r="H3980">
            <v>109610</v>
          </cell>
          <cell r="I3980">
            <v>114754</v>
          </cell>
          <cell r="J3980" t="b">
            <v>0</v>
          </cell>
        </row>
        <row r="3981">
          <cell r="A3981">
            <v>197912004</v>
          </cell>
          <cell r="B3981">
            <v>40238</v>
          </cell>
          <cell r="C3981">
            <v>747959</v>
          </cell>
          <cell r="D3981">
            <v>270747</v>
          </cell>
          <cell r="E3981">
            <v>477211</v>
          </cell>
          <cell r="F3981">
            <v>1896215</v>
          </cell>
          <cell r="G3981">
            <v>204185</v>
          </cell>
          <cell r="H3981">
            <v>97031</v>
          </cell>
          <cell r="I3981">
            <v>98587</v>
          </cell>
          <cell r="J3981" t="b">
            <v>0</v>
          </cell>
        </row>
        <row r="3982">
          <cell r="A3982">
            <v>197912050</v>
          </cell>
          <cell r="B3982">
            <v>40238</v>
          </cell>
          <cell r="C3982">
            <v>1304868</v>
          </cell>
          <cell r="D3982">
            <v>615493</v>
          </cell>
          <cell r="E3982">
            <v>689375</v>
          </cell>
          <cell r="F3982">
            <v>3877902</v>
          </cell>
          <cell r="G3982">
            <v>3219965</v>
          </cell>
          <cell r="H3982">
            <v>192622</v>
          </cell>
          <cell r="I3982">
            <v>193299</v>
          </cell>
          <cell r="J3982" t="b">
            <v>0</v>
          </cell>
        </row>
        <row r="3983">
          <cell r="A3983">
            <v>198303001</v>
          </cell>
          <cell r="B3983">
            <v>40210</v>
          </cell>
          <cell r="C3983">
            <v>960282</v>
          </cell>
          <cell r="D3983">
            <v>548965</v>
          </cell>
          <cell r="E3983">
            <v>411317</v>
          </cell>
          <cell r="F3983">
            <v>3628733</v>
          </cell>
          <cell r="G3983">
            <v>555302</v>
          </cell>
          <cell r="H3983">
            <v>42515</v>
          </cell>
          <cell r="I3983">
            <v>44053</v>
          </cell>
          <cell r="J3983" t="b">
            <v>0</v>
          </cell>
        </row>
        <row r="3984">
          <cell r="A3984">
            <v>198501001</v>
          </cell>
          <cell r="B3984">
            <v>40238</v>
          </cell>
          <cell r="C3984">
            <v>510021</v>
          </cell>
          <cell r="D3984">
            <v>279588</v>
          </cell>
          <cell r="E3984">
            <v>230432</v>
          </cell>
          <cell r="F3984">
            <v>1586299</v>
          </cell>
          <cell r="G3984">
            <v>596225</v>
          </cell>
          <cell r="H3984">
            <v>20155</v>
          </cell>
          <cell r="I3984">
            <v>26700</v>
          </cell>
          <cell r="J3984" t="b">
            <v>0</v>
          </cell>
        </row>
        <row r="3985">
          <cell r="A3985">
            <v>197912052</v>
          </cell>
          <cell r="B3985">
            <v>40238</v>
          </cell>
          <cell r="C3985">
            <v>16523770</v>
          </cell>
          <cell r="D3985">
            <v>8390838</v>
          </cell>
          <cell r="E3985">
            <v>8132931</v>
          </cell>
          <cell r="F3985">
            <v>59319944</v>
          </cell>
          <cell r="G3985">
            <v>32537586</v>
          </cell>
          <cell r="H3985">
            <v>7431359</v>
          </cell>
          <cell r="I3985">
            <v>7811075</v>
          </cell>
          <cell r="J3985" t="b">
            <v>0</v>
          </cell>
        </row>
        <row r="3986">
          <cell r="A3986">
            <v>197912082</v>
          </cell>
          <cell r="B3986">
            <v>40238</v>
          </cell>
          <cell r="C3986">
            <v>9282285</v>
          </cell>
          <cell r="D3986">
            <v>4476169</v>
          </cell>
          <cell r="E3986">
            <v>4806215</v>
          </cell>
          <cell r="F3986">
            <v>22815582</v>
          </cell>
          <cell r="G3986">
            <v>20578664</v>
          </cell>
          <cell r="H3986">
            <v>2119100</v>
          </cell>
          <cell r="I3986">
            <v>2164583</v>
          </cell>
          <cell r="J3986" t="b">
            <v>0</v>
          </cell>
        </row>
        <row r="3987">
          <cell r="A3987">
            <v>200205005</v>
          </cell>
          <cell r="B3987">
            <v>40238</v>
          </cell>
          <cell r="C3987">
            <v>2156460</v>
          </cell>
          <cell r="D3987">
            <v>217468</v>
          </cell>
          <cell r="E3987">
            <v>1938988</v>
          </cell>
          <cell r="F3987">
            <v>1169325</v>
          </cell>
          <cell r="G3987">
            <v>937711</v>
          </cell>
          <cell r="H3987">
            <v>338671</v>
          </cell>
          <cell r="I3987">
            <v>350770</v>
          </cell>
          <cell r="J3987" t="b">
            <v>0</v>
          </cell>
        </row>
        <row r="3988">
          <cell r="A3988">
            <v>200205008</v>
          </cell>
          <cell r="B3988">
            <v>40238</v>
          </cell>
          <cell r="C3988">
            <v>627157</v>
          </cell>
          <cell r="D3988">
            <v>273328</v>
          </cell>
          <cell r="E3988">
            <v>353829</v>
          </cell>
          <cell r="F3988">
            <v>2151791</v>
          </cell>
          <cell r="G3988">
            <v>1206274</v>
          </cell>
          <cell r="H3988">
            <v>54193</v>
          </cell>
          <cell r="I3988">
            <v>57420</v>
          </cell>
          <cell r="J3988" t="b">
            <v>0</v>
          </cell>
        </row>
        <row r="3989">
          <cell r="A3989">
            <v>197912070</v>
          </cell>
          <cell r="B3989">
            <v>40238</v>
          </cell>
          <cell r="C3989">
            <v>5752005</v>
          </cell>
          <cell r="D3989">
            <v>1833549</v>
          </cell>
          <cell r="E3989">
            <v>3918455</v>
          </cell>
          <cell r="F3989">
            <v>10459763</v>
          </cell>
          <cell r="G3989">
            <v>6164281</v>
          </cell>
          <cell r="H3989">
            <v>597046</v>
          </cell>
          <cell r="I3989">
            <v>593738</v>
          </cell>
          <cell r="J3989" t="b">
            <v>0</v>
          </cell>
        </row>
        <row r="3990">
          <cell r="A3990">
            <v>200209006</v>
          </cell>
          <cell r="B3990">
            <v>40269</v>
          </cell>
          <cell r="C3990">
            <v>145056</v>
          </cell>
          <cell r="D3990">
            <v>12002</v>
          </cell>
          <cell r="E3990">
            <v>145056</v>
          </cell>
          <cell r="F3990">
            <v>104476</v>
          </cell>
          <cell r="G3990">
            <v>60746</v>
          </cell>
          <cell r="H3990">
            <v>21230</v>
          </cell>
          <cell r="I3990">
            <v>17644</v>
          </cell>
          <cell r="J3990" t="b">
            <v>0</v>
          </cell>
        </row>
        <row r="3991">
          <cell r="A3991">
            <v>200202014</v>
          </cell>
          <cell r="B3991">
            <v>40210</v>
          </cell>
          <cell r="C3991">
            <v>991874</v>
          </cell>
          <cell r="D3991">
            <v>293032</v>
          </cell>
          <cell r="E3991">
            <v>698842</v>
          </cell>
          <cell r="F3991">
            <v>1768118</v>
          </cell>
          <cell r="G3991">
            <v>1674578</v>
          </cell>
          <cell r="H3991">
            <v>24153</v>
          </cell>
          <cell r="I3991">
            <v>49830</v>
          </cell>
          <cell r="J3991" t="b">
            <v>0</v>
          </cell>
        </row>
        <row r="3992">
          <cell r="A3992">
            <v>199907002</v>
          </cell>
          <cell r="B3992">
            <v>40210</v>
          </cell>
          <cell r="C3992">
            <v>46130000</v>
          </cell>
          <cell r="D3992">
            <v>15113000</v>
          </cell>
          <cell r="E3992">
            <v>30746000</v>
          </cell>
          <cell r="F3992">
            <v>126528000</v>
          </cell>
          <cell r="G3992">
            <v>682497</v>
          </cell>
          <cell r="H3992">
            <v>9224000</v>
          </cell>
          <cell r="I3992">
            <v>9274000</v>
          </cell>
          <cell r="J3992" t="b">
            <v>0</v>
          </cell>
        </row>
        <row r="3993">
          <cell r="A3993">
            <v>199802004</v>
          </cell>
          <cell r="B3993">
            <v>40238</v>
          </cell>
          <cell r="C3993">
            <v>5242564</v>
          </cell>
          <cell r="D3993">
            <v>4107912</v>
          </cell>
          <cell r="E3993">
            <v>1134651</v>
          </cell>
          <cell r="F3993">
            <v>5336270</v>
          </cell>
          <cell r="G3993">
            <v>42305</v>
          </cell>
          <cell r="H3993">
            <v>273512</v>
          </cell>
          <cell r="I3993">
            <v>257695</v>
          </cell>
          <cell r="J3993" t="b">
            <v>0</v>
          </cell>
        </row>
        <row r="3994">
          <cell r="A3994">
            <v>197912100</v>
          </cell>
          <cell r="B3994">
            <v>40238</v>
          </cell>
          <cell r="C3994">
            <v>3097503</v>
          </cell>
          <cell r="D3994">
            <v>1448467</v>
          </cell>
          <cell r="E3994">
            <v>1649036</v>
          </cell>
          <cell r="F3994">
            <v>8607703</v>
          </cell>
          <cell r="G3994">
            <v>4323838</v>
          </cell>
          <cell r="H3994">
            <v>544075</v>
          </cell>
          <cell r="I3994">
            <v>543465</v>
          </cell>
          <cell r="J3994" t="b">
            <v>0</v>
          </cell>
        </row>
        <row r="3995">
          <cell r="A3995">
            <v>200004001</v>
          </cell>
          <cell r="B3995">
            <v>40238</v>
          </cell>
          <cell r="C3995">
            <v>92914</v>
          </cell>
          <cell r="D3995">
            <v>41763</v>
          </cell>
          <cell r="E3995">
            <v>51151</v>
          </cell>
          <cell r="F3995">
            <v>384555</v>
          </cell>
          <cell r="G3995">
            <v>352006</v>
          </cell>
          <cell r="H3995">
            <v>17412</v>
          </cell>
          <cell r="I3995">
            <v>18155</v>
          </cell>
          <cell r="J3995" t="b">
            <v>0</v>
          </cell>
        </row>
        <row r="3996">
          <cell r="A3996">
            <v>200205029</v>
          </cell>
          <cell r="B3996">
            <v>40238</v>
          </cell>
          <cell r="C3996">
            <v>4929220</v>
          </cell>
          <cell r="D3996">
            <v>3114818</v>
          </cell>
          <cell r="E3996">
            <v>1814402</v>
          </cell>
          <cell r="F3996">
            <v>677720</v>
          </cell>
          <cell r="G3996">
            <v>15113</v>
          </cell>
          <cell r="H3996">
            <v>225372</v>
          </cell>
          <cell r="I3996">
            <v>166377</v>
          </cell>
          <cell r="J3996" t="b">
            <v>0</v>
          </cell>
        </row>
        <row r="3997">
          <cell r="A3997">
            <v>198112001</v>
          </cell>
          <cell r="B3997">
            <v>40238</v>
          </cell>
          <cell r="C3997">
            <v>917714</v>
          </cell>
          <cell r="D3997">
            <v>755083</v>
          </cell>
          <cell r="E3997">
            <v>162630</v>
          </cell>
          <cell r="F3997">
            <v>2322332</v>
          </cell>
          <cell r="G3997">
            <v>0</v>
          </cell>
          <cell r="H3997">
            <v>12990</v>
          </cell>
          <cell r="I3997">
            <v>13613</v>
          </cell>
          <cell r="J3997" t="b">
            <v>0</v>
          </cell>
        </row>
        <row r="3998">
          <cell r="A3998">
            <v>200110002</v>
          </cell>
          <cell r="B3998">
            <v>40238</v>
          </cell>
          <cell r="C3998">
            <v>518408</v>
          </cell>
          <cell r="D3998">
            <v>150915</v>
          </cell>
          <cell r="E3998">
            <v>367493</v>
          </cell>
          <cell r="F3998">
            <v>1931058</v>
          </cell>
          <cell r="G3998">
            <v>1867051</v>
          </cell>
          <cell r="H3998">
            <v>71737</v>
          </cell>
          <cell r="I3998">
            <v>75663</v>
          </cell>
          <cell r="J3998" t="b">
            <v>0</v>
          </cell>
        </row>
        <row r="3999">
          <cell r="A3999">
            <v>198402001</v>
          </cell>
          <cell r="B3999">
            <v>40603</v>
          </cell>
          <cell r="C3999">
            <v>10101387</v>
          </cell>
          <cell r="D3999">
            <v>4545708</v>
          </cell>
          <cell r="E3999">
            <v>198000</v>
          </cell>
          <cell r="F3999">
            <v>24780334</v>
          </cell>
          <cell r="G3999">
            <v>325019</v>
          </cell>
          <cell r="H3999">
            <v>-293265</v>
          </cell>
          <cell r="I3999">
            <v>-337783</v>
          </cell>
          <cell r="J3999" t="b">
            <v>0</v>
          </cell>
        </row>
        <row r="4000">
          <cell r="A4000">
            <v>198610002</v>
          </cell>
          <cell r="B4000">
            <v>40603</v>
          </cell>
          <cell r="C4000">
            <v>355287</v>
          </cell>
          <cell r="D4000">
            <v>215456</v>
          </cell>
          <cell r="E4000">
            <v>139831</v>
          </cell>
          <cell r="F4000">
            <v>1408876</v>
          </cell>
          <cell r="G4000">
            <v>1408876</v>
          </cell>
          <cell r="H4000">
            <v>47219</v>
          </cell>
          <cell r="I4000">
            <v>135049</v>
          </cell>
          <cell r="J4000" t="b">
            <v>0</v>
          </cell>
        </row>
        <row r="4001">
          <cell r="A4001">
            <v>197912013</v>
          </cell>
          <cell r="B4001">
            <v>40603</v>
          </cell>
          <cell r="C4001">
            <v>2696993</v>
          </cell>
          <cell r="D4001">
            <v>2277909</v>
          </cell>
          <cell r="E4001">
            <v>419084</v>
          </cell>
          <cell r="F4001">
            <v>7432984</v>
          </cell>
          <cell r="G4001">
            <v>667275</v>
          </cell>
          <cell r="H4001">
            <v>55291</v>
          </cell>
          <cell r="I4001">
            <v>65762</v>
          </cell>
          <cell r="J4001" t="b">
            <v>0</v>
          </cell>
        </row>
        <row r="4002">
          <cell r="A4002">
            <v>197912067</v>
          </cell>
          <cell r="B4002">
            <v>40603</v>
          </cell>
          <cell r="C4002">
            <v>11531558</v>
          </cell>
          <cell r="D4002">
            <v>4234032</v>
          </cell>
          <cell r="E4002">
            <v>7297526</v>
          </cell>
          <cell r="F4002">
            <v>18999254</v>
          </cell>
          <cell r="G4002">
            <v>490857</v>
          </cell>
          <cell r="H4002">
            <v>1232617</v>
          </cell>
          <cell r="I4002">
            <v>1257562</v>
          </cell>
          <cell r="J4002" t="b">
            <v>0</v>
          </cell>
        </row>
        <row r="4003">
          <cell r="A4003">
            <v>200206012</v>
          </cell>
          <cell r="B4003">
            <v>39873</v>
          </cell>
          <cell r="C4003">
            <v>362014</v>
          </cell>
          <cell r="D4003">
            <v>242225</v>
          </cell>
          <cell r="E4003">
            <v>119789</v>
          </cell>
          <cell r="F4003">
            <v>333267</v>
          </cell>
          <cell r="G4003">
            <v>200375</v>
          </cell>
          <cell r="H4003">
            <v>6808</v>
          </cell>
          <cell r="I4003">
            <v>8828</v>
          </cell>
          <cell r="J4003" t="b">
            <v>0</v>
          </cell>
        </row>
        <row r="4004">
          <cell r="A4004">
            <v>200206012</v>
          </cell>
          <cell r="B4004">
            <v>40238</v>
          </cell>
          <cell r="C4004">
            <v>357093</v>
          </cell>
          <cell r="D4004">
            <v>238467</v>
          </cell>
          <cell r="E4004">
            <v>118626</v>
          </cell>
          <cell r="F4004">
            <v>313572</v>
          </cell>
          <cell r="G4004">
            <v>200258</v>
          </cell>
          <cell r="H4004">
            <v>-2226</v>
          </cell>
          <cell r="I4004">
            <v>-982</v>
          </cell>
          <cell r="J4004" t="b">
            <v>0</v>
          </cell>
        </row>
        <row r="4005">
          <cell r="A4005">
            <v>200206012</v>
          </cell>
          <cell r="B4005">
            <v>40603</v>
          </cell>
          <cell r="C4005">
            <v>368646</v>
          </cell>
          <cell r="D4005">
            <v>247723</v>
          </cell>
          <cell r="E4005">
            <v>120923</v>
          </cell>
          <cell r="F4005">
            <v>328933</v>
          </cell>
          <cell r="G4005">
            <v>198952</v>
          </cell>
          <cell r="H4005">
            <v>881</v>
          </cell>
          <cell r="I4005">
            <v>2933</v>
          </cell>
          <cell r="J4005" t="b">
            <v>0</v>
          </cell>
        </row>
        <row r="4006">
          <cell r="A4006">
            <v>198410001</v>
          </cell>
          <cell r="B4006">
            <v>40603</v>
          </cell>
          <cell r="C4006">
            <v>10162778</v>
          </cell>
          <cell r="D4006">
            <v>6657975</v>
          </cell>
          <cell r="E4006">
            <v>3504803</v>
          </cell>
          <cell r="F4006">
            <v>7194305</v>
          </cell>
          <cell r="G4006">
            <v>1419225</v>
          </cell>
          <cell r="H4006">
            <v>456856</v>
          </cell>
          <cell r="I4006">
            <v>619277</v>
          </cell>
          <cell r="J4006" t="b">
            <v>0</v>
          </cell>
        </row>
        <row r="4007">
          <cell r="A4007">
            <v>198509003</v>
          </cell>
          <cell r="B4007">
            <v>40603</v>
          </cell>
          <cell r="C4007">
            <v>863577</v>
          </cell>
          <cell r="D4007">
            <v>758493</v>
          </cell>
          <cell r="E4007">
            <v>105084</v>
          </cell>
          <cell r="F4007">
            <v>789299</v>
          </cell>
          <cell r="G4007">
            <v>789299</v>
          </cell>
          <cell r="H4007">
            <v>56408</v>
          </cell>
          <cell r="I4007">
            <v>50524</v>
          </cell>
          <cell r="J4007" t="b">
            <v>0</v>
          </cell>
        </row>
        <row r="4008">
          <cell r="A4008">
            <v>198702001</v>
          </cell>
          <cell r="B4008">
            <v>40603</v>
          </cell>
          <cell r="C4008">
            <v>2854509</v>
          </cell>
          <cell r="D4008">
            <v>1171445</v>
          </cell>
          <cell r="E4008">
            <v>1683064</v>
          </cell>
          <cell r="F4008">
            <v>4599629</v>
          </cell>
          <cell r="G4008">
            <v>253659</v>
          </cell>
          <cell r="H4008">
            <v>201277</v>
          </cell>
          <cell r="I4008">
            <v>232123</v>
          </cell>
          <cell r="J4008" t="b">
            <v>0</v>
          </cell>
        </row>
        <row r="4009">
          <cell r="A4009">
            <v>199201001</v>
          </cell>
          <cell r="B4009">
            <v>40603</v>
          </cell>
          <cell r="C4009">
            <v>1097680</v>
          </cell>
          <cell r="D4009">
            <v>983104</v>
          </cell>
          <cell r="E4009">
            <v>114575</v>
          </cell>
          <cell r="F4009">
            <v>656361</v>
          </cell>
          <cell r="G4009">
            <v>582178</v>
          </cell>
          <cell r="H4009">
            <v>44608</v>
          </cell>
          <cell r="I4009">
            <v>27091</v>
          </cell>
          <cell r="J4009" t="b">
            <v>0</v>
          </cell>
        </row>
        <row r="4010">
          <cell r="A4010">
            <v>200404002</v>
          </cell>
          <cell r="B4010">
            <v>40603</v>
          </cell>
          <cell r="C4010">
            <v>86052</v>
          </cell>
          <cell r="D4010">
            <v>59236</v>
          </cell>
          <cell r="E4010">
            <v>26816</v>
          </cell>
          <cell r="F4010">
            <v>861947</v>
          </cell>
          <cell r="G4010">
            <v>861947</v>
          </cell>
          <cell r="H4010">
            <v>5651</v>
          </cell>
          <cell r="I4010">
            <v>6191</v>
          </cell>
          <cell r="J4010" t="b">
            <v>0</v>
          </cell>
        </row>
        <row r="4011">
          <cell r="A4011">
            <v>197912011</v>
          </cell>
          <cell r="B4011">
            <v>40603</v>
          </cell>
          <cell r="C4011">
            <v>277655</v>
          </cell>
          <cell r="D4011">
            <v>47206</v>
          </cell>
          <cell r="E4011">
            <v>230448</v>
          </cell>
          <cell r="F4011">
            <v>613858</v>
          </cell>
          <cell r="G4011">
            <v>226921</v>
          </cell>
          <cell r="H4011">
            <v>32000</v>
          </cell>
          <cell r="I4011">
            <v>33825</v>
          </cell>
          <cell r="J4011" t="b">
            <v>0</v>
          </cell>
        </row>
        <row r="4012">
          <cell r="A4012">
            <v>199202002</v>
          </cell>
          <cell r="B4012">
            <v>40603</v>
          </cell>
          <cell r="C4012">
            <v>2784874</v>
          </cell>
          <cell r="D4012">
            <v>1663470</v>
          </cell>
          <cell r="E4012">
            <v>1121403</v>
          </cell>
          <cell r="F4012">
            <v>11379468</v>
          </cell>
          <cell r="G4012">
            <v>2307015</v>
          </cell>
          <cell r="H4012">
            <v>137648</v>
          </cell>
          <cell r="I4012">
            <v>147397</v>
          </cell>
          <cell r="J4012" t="b">
            <v>0</v>
          </cell>
        </row>
        <row r="4013">
          <cell r="A4013">
            <v>199802002</v>
          </cell>
          <cell r="B4013">
            <v>40603</v>
          </cell>
          <cell r="C4013">
            <v>240114</v>
          </cell>
          <cell r="D4013">
            <v>145708</v>
          </cell>
          <cell r="E4013">
            <v>94406</v>
          </cell>
          <cell r="F4013">
            <v>966912</v>
          </cell>
          <cell r="G4013">
            <v>325388</v>
          </cell>
          <cell r="H4013">
            <v>24137</v>
          </cell>
          <cell r="I4013">
            <v>23230</v>
          </cell>
          <cell r="J4013" t="b">
            <v>0</v>
          </cell>
        </row>
        <row r="4014">
          <cell r="A4014">
            <v>197912038</v>
          </cell>
          <cell r="B4014">
            <v>39873</v>
          </cell>
          <cell r="C4014">
            <v>2883221000</v>
          </cell>
          <cell r="D4014">
            <v>2468707000</v>
          </cell>
          <cell r="E4014">
            <v>414513000</v>
          </cell>
          <cell r="F4014">
            <v>592878000</v>
          </cell>
          <cell r="H4014">
            <v>135934000</v>
          </cell>
          <cell r="I4014">
            <v>107264000</v>
          </cell>
          <cell r="J4014" t="b">
            <v>0</v>
          </cell>
        </row>
        <row r="4015">
          <cell r="A4015">
            <v>197912038</v>
          </cell>
          <cell r="B4015">
            <v>40238</v>
          </cell>
          <cell r="C4015">
            <v>3047378000</v>
          </cell>
          <cell r="D4015">
            <v>2581904000</v>
          </cell>
          <cell r="E4015">
            <v>465473000</v>
          </cell>
          <cell r="F4015">
            <v>615630000</v>
          </cell>
          <cell r="H4015">
            <v>120042000</v>
          </cell>
          <cell r="I4015">
            <v>90830000</v>
          </cell>
          <cell r="J4015" t="b">
            <v>0</v>
          </cell>
        </row>
        <row r="4016">
          <cell r="A4016">
            <v>197912038</v>
          </cell>
          <cell r="B4016">
            <v>40603</v>
          </cell>
          <cell r="C4016">
            <v>3116176000</v>
          </cell>
          <cell r="D4016">
            <v>2617596000</v>
          </cell>
          <cell r="E4016">
            <v>498579000</v>
          </cell>
          <cell r="F4016">
            <v>632598000</v>
          </cell>
          <cell r="H4016">
            <v>121515000</v>
          </cell>
          <cell r="I4016">
            <v>93022000</v>
          </cell>
          <cell r="J4016" t="b">
            <v>0</v>
          </cell>
        </row>
        <row r="4017">
          <cell r="A4017">
            <v>200007002</v>
          </cell>
          <cell r="B4017">
            <v>40603</v>
          </cell>
          <cell r="C4017">
            <v>2467195</v>
          </cell>
          <cell r="D4017">
            <v>1472395</v>
          </cell>
          <cell r="E4017">
            <v>994799</v>
          </cell>
          <cell r="F4017">
            <v>2479226</v>
          </cell>
          <cell r="G4017">
            <v>425738</v>
          </cell>
          <cell r="H4017">
            <v>105077</v>
          </cell>
          <cell r="I4017">
            <v>100086</v>
          </cell>
          <cell r="J4017" t="b">
            <v>0</v>
          </cell>
        </row>
        <row r="4018">
          <cell r="A4018">
            <v>200811001</v>
          </cell>
          <cell r="B4018">
            <v>40603</v>
          </cell>
          <cell r="C4018">
            <v>996445</v>
          </cell>
          <cell r="D4018">
            <v>619208</v>
          </cell>
          <cell r="E4018">
            <v>377237</v>
          </cell>
          <cell r="F4018">
            <v>1804955</v>
          </cell>
          <cell r="G4018">
            <v>903537</v>
          </cell>
          <cell r="H4018">
            <v>6585</v>
          </cell>
          <cell r="I4018">
            <v>7296</v>
          </cell>
          <cell r="J4018" t="b">
            <v>0</v>
          </cell>
        </row>
        <row r="4019">
          <cell r="A4019">
            <v>200012003</v>
          </cell>
          <cell r="B4019">
            <v>40603</v>
          </cell>
          <cell r="C4019">
            <v>96206</v>
          </cell>
          <cell r="D4019">
            <v>27861</v>
          </cell>
          <cell r="E4019">
            <v>68345</v>
          </cell>
          <cell r="F4019">
            <v>277345</v>
          </cell>
          <cell r="G4019">
            <v>218281</v>
          </cell>
          <cell r="H4019">
            <v>12072</v>
          </cell>
          <cell r="I4019">
            <v>17257</v>
          </cell>
          <cell r="J4019" t="b">
            <v>0</v>
          </cell>
        </row>
        <row r="4020">
          <cell r="A4020">
            <v>198302001</v>
          </cell>
          <cell r="B4020">
            <v>40603</v>
          </cell>
          <cell r="C4020">
            <v>8698205</v>
          </cell>
          <cell r="D4020">
            <v>2726610</v>
          </cell>
          <cell r="E4020">
            <v>7911769</v>
          </cell>
          <cell r="F4020">
            <v>12147414</v>
          </cell>
          <cell r="G4020">
            <v>39929</v>
          </cell>
          <cell r="H4020">
            <v>1153298</v>
          </cell>
          <cell r="I4020">
            <v>1172752</v>
          </cell>
          <cell r="J4020" t="b">
            <v>0</v>
          </cell>
        </row>
        <row r="4021">
          <cell r="A4021">
            <v>200205038</v>
          </cell>
          <cell r="B4021">
            <v>40603</v>
          </cell>
          <cell r="C4021">
            <v>8195103</v>
          </cell>
          <cell r="D4021">
            <v>6519532</v>
          </cell>
          <cell r="E4021">
            <v>1675570</v>
          </cell>
          <cell r="F4021">
            <v>2486950</v>
          </cell>
          <cell r="G4021">
            <v>62556</v>
          </cell>
          <cell r="H4021">
            <v>611142</v>
          </cell>
          <cell r="I4021">
            <v>454268</v>
          </cell>
          <cell r="J4021" t="b">
            <v>0</v>
          </cell>
        </row>
        <row r="4022">
          <cell r="A4022">
            <v>197912093</v>
          </cell>
          <cell r="B4022">
            <v>40603</v>
          </cell>
          <cell r="C4022">
            <v>7095905</v>
          </cell>
          <cell r="D4022">
            <v>3065277</v>
          </cell>
          <cell r="E4022">
            <v>4030628</v>
          </cell>
          <cell r="F4022">
            <v>15529583</v>
          </cell>
          <cell r="G4022">
            <v>8708707</v>
          </cell>
          <cell r="H4022">
            <v>1190427</v>
          </cell>
          <cell r="I4022">
            <v>1224040</v>
          </cell>
          <cell r="J4022" t="b">
            <v>0</v>
          </cell>
        </row>
        <row r="4023">
          <cell r="A4023">
            <v>200211002</v>
          </cell>
          <cell r="B4023">
            <v>40603</v>
          </cell>
          <cell r="C4023">
            <v>4173061</v>
          </cell>
          <cell r="F4023">
            <v>7422747</v>
          </cell>
          <cell r="J4023" t="b">
            <v>0</v>
          </cell>
        </row>
        <row r="4024">
          <cell r="A4024">
            <v>197912001</v>
          </cell>
          <cell r="B4024">
            <v>40603</v>
          </cell>
          <cell r="C4024">
            <v>1530128</v>
          </cell>
          <cell r="D4024">
            <v>1116128</v>
          </cell>
          <cell r="E4024">
            <v>414000</v>
          </cell>
          <cell r="F4024">
            <v>923914</v>
          </cell>
          <cell r="G4024">
            <v>412094</v>
          </cell>
          <cell r="H4024">
            <v>26683</v>
          </cell>
          <cell r="I4024">
            <v>5443</v>
          </cell>
          <cell r="J4024" t="b">
            <v>0</v>
          </cell>
        </row>
        <row r="4025">
          <cell r="A4025">
            <v>197912039</v>
          </cell>
          <cell r="B4025">
            <v>40603</v>
          </cell>
          <cell r="C4025">
            <v>46669368</v>
          </cell>
          <cell r="D4025">
            <v>43269660</v>
          </cell>
          <cell r="E4025">
            <v>3399708</v>
          </cell>
          <cell r="F4025">
            <v>29336085</v>
          </cell>
          <cell r="G4025">
            <v>19766118</v>
          </cell>
          <cell r="H4025">
            <v>2150568</v>
          </cell>
          <cell r="I4025">
            <v>1562985</v>
          </cell>
          <cell r="J4025" t="b">
            <v>0</v>
          </cell>
        </row>
        <row r="4026">
          <cell r="A4026">
            <v>198905006</v>
          </cell>
          <cell r="B4026">
            <v>40603</v>
          </cell>
          <cell r="C4026">
            <v>77047</v>
          </cell>
          <cell r="D4026">
            <v>37183</v>
          </cell>
          <cell r="E4026">
            <v>39864</v>
          </cell>
          <cell r="F4026">
            <v>215199</v>
          </cell>
          <cell r="G4026">
            <v>101408</v>
          </cell>
          <cell r="H4026">
            <v>1994</v>
          </cell>
          <cell r="I4026">
            <v>3567</v>
          </cell>
          <cell r="J4026" t="b">
            <v>0</v>
          </cell>
        </row>
        <row r="4027">
          <cell r="A4027">
            <v>197912086</v>
          </cell>
          <cell r="B4027">
            <v>40603</v>
          </cell>
          <cell r="C4027">
            <v>27512115</v>
          </cell>
          <cell r="D4027">
            <v>20118414</v>
          </cell>
          <cell r="E4027">
            <v>7393701</v>
          </cell>
          <cell r="F4027">
            <v>33902982</v>
          </cell>
          <cell r="G4027">
            <v>22938467</v>
          </cell>
          <cell r="H4027">
            <v>2499285</v>
          </cell>
          <cell r="I4027">
            <v>2652456</v>
          </cell>
          <cell r="J4027" t="b">
            <v>0</v>
          </cell>
        </row>
        <row r="4028">
          <cell r="A4028">
            <v>200303003</v>
          </cell>
          <cell r="B4028">
            <v>40603</v>
          </cell>
          <cell r="C4028">
            <v>7429777</v>
          </cell>
          <cell r="D4028">
            <v>6333125</v>
          </cell>
          <cell r="E4028">
            <v>1096652</v>
          </cell>
          <cell r="F4028">
            <v>11577871</v>
          </cell>
          <cell r="G4028">
            <v>754454</v>
          </cell>
          <cell r="H4028">
            <v>151905</v>
          </cell>
          <cell r="I4028">
            <v>176531</v>
          </cell>
          <cell r="J4028" t="b">
            <v>0</v>
          </cell>
        </row>
        <row r="4029">
          <cell r="A4029">
            <v>198111001</v>
          </cell>
          <cell r="B4029">
            <v>40603</v>
          </cell>
          <cell r="C4029">
            <v>3090223</v>
          </cell>
          <cell r="D4029">
            <v>1713452</v>
          </cell>
          <cell r="E4029">
            <v>1376771</v>
          </cell>
          <cell r="F4029">
            <v>4372969</v>
          </cell>
          <cell r="G4029">
            <v>4023851</v>
          </cell>
          <cell r="H4029">
            <v>324742</v>
          </cell>
          <cell r="I4029">
            <v>470052</v>
          </cell>
          <cell r="J4029" t="b">
            <v>0</v>
          </cell>
        </row>
        <row r="4030">
          <cell r="A4030">
            <v>199307001</v>
          </cell>
          <cell r="B4030">
            <v>40603</v>
          </cell>
          <cell r="C4030">
            <v>9520412</v>
          </cell>
          <cell r="D4030">
            <v>4438115</v>
          </cell>
          <cell r="E4030">
            <v>5082297</v>
          </cell>
          <cell r="F4030">
            <v>3127170</v>
          </cell>
          <cell r="G4030">
            <v>2255073</v>
          </cell>
          <cell r="H4030">
            <v>287777</v>
          </cell>
          <cell r="I4030">
            <v>272337</v>
          </cell>
          <cell r="J4030" t="b">
            <v>0</v>
          </cell>
        </row>
        <row r="4031">
          <cell r="A4031">
            <v>198604001</v>
          </cell>
          <cell r="B4031">
            <v>40603</v>
          </cell>
          <cell r="C4031">
            <v>542261</v>
          </cell>
          <cell r="D4031">
            <v>372125</v>
          </cell>
          <cell r="E4031">
            <v>170136</v>
          </cell>
          <cell r="F4031">
            <v>2397401</v>
          </cell>
          <cell r="G4031">
            <v>316239</v>
          </cell>
          <cell r="H4031">
            <v>50998</v>
          </cell>
          <cell r="I4031">
            <v>53197</v>
          </cell>
          <cell r="J4031" t="b">
            <v>0</v>
          </cell>
        </row>
        <row r="4032">
          <cell r="A4032">
            <v>200202015</v>
          </cell>
          <cell r="B4032">
            <v>40603</v>
          </cell>
          <cell r="C4032">
            <v>2750195</v>
          </cell>
          <cell r="D4032">
            <v>1419343</v>
          </cell>
          <cell r="E4032">
            <v>1300219</v>
          </cell>
          <cell r="F4032">
            <v>3650328</v>
          </cell>
          <cell r="G4032">
            <v>173991</v>
          </cell>
          <cell r="H4032">
            <v>163227</v>
          </cell>
          <cell r="I4032">
            <v>169142</v>
          </cell>
          <cell r="J4032" t="b">
            <v>0</v>
          </cell>
        </row>
        <row r="4033">
          <cell r="A4033">
            <v>197912095</v>
          </cell>
          <cell r="B4033">
            <v>40603</v>
          </cell>
          <cell r="C4033">
            <v>13301494</v>
          </cell>
          <cell r="D4033">
            <v>6680411</v>
          </cell>
          <cell r="E4033">
            <v>6621083</v>
          </cell>
          <cell r="F4033">
            <v>23450770</v>
          </cell>
          <cell r="G4033">
            <v>573036</v>
          </cell>
          <cell r="H4033">
            <v>1233054</v>
          </cell>
          <cell r="I4033">
            <v>1202309</v>
          </cell>
          <cell r="J4033" t="b">
            <v>0</v>
          </cell>
        </row>
        <row r="4034">
          <cell r="A4034">
            <v>198904003</v>
          </cell>
          <cell r="B4034">
            <v>40603</v>
          </cell>
          <cell r="C4034">
            <v>3619764</v>
          </cell>
          <cell r="D4034">
            <v>1259922</v>
          </cell>
          <cell r="E4034">
            <v>2359842</v>
          </cell>
          <cell r="F4034">
            <v>4727158</v>
          </cell>
          <cell r="G4034">
            <v>2581496</v>
          </cell>
          <cell r="H4034">
            <v>279940</v>
          </cell>
          <cell r="I4034">
            <v>285444</v>
          </cell>
          <cell r="J4034" t="b">
            <v>0</v>
          </cell>
        </row>
        <row r="4035">
          <cell r="A4035">
            <v>200111003</v>
          </cell>
          <cell r="B4035">
            <v>40603</v>
          </cell>
          <cell r="C4035">
            <v>904976</v>
          </cell>
          <cell r="D4035">
            <v>688224</v>
          </cell>
          <cell r="E4035">
            <v>216752</v>
          </cell>
          <cell r="F4035">
            <v>1393373</v>
          </cell>
          <cell r="G4035">
            <v>416437</v>
          </cell>
          <cell r="H4035">
            <v>28104</v>
          </cell>
          <cell r="I4035">
            <v>27643</v>
          </cell>
          <cell r="J4035" t="b">
            <v>0</v>
          </cell>
        </row>
        <row r="4036">
          <cell r="A4036">
            <v>200109001</v>
          </cell>
          <cell r="B4036">
            <v>40603</v>
          </cell>
          <cell r="C4036">
            <v>1020451</v>
          </cell>
          <cell r="D4036">
            <v>412582</v>
          </cell>
          <cell r="E4036">
            <v>607868</v>
          </cell>
          <cell r="F4036">
            <v>3184162</v>
          </cell>
          <cell r="G4036">
            <v>2300618</v>
          </cell>
          <cell r="H4036">
            <v>89733</v>
          </cell>
          <cell r="I4036">
            <v>104029</v>
          </cell>
          <cell r="J4036" t="b">
            <v>0</v>
          </cell>
        </row>
        <row r="4037">
          <cell r="A4037">
            <v>200205045</v>
          </cell>
          <cell r="B4037">
            <v>40603</v>
          </cell>
          <cell r="C4037">
            <v>375360</v>
          </cell>
          <cell r="D4037">
            <v>109540</v>
          </cell>
          <cell r="E4037">
            <v>265819</v>
          </cell>
          <cell r="F4037">
            <v>277296</v>
          </cell>
          <cell r="G4037">
            <v>251136</v>
          </cell>
          <cell r="H4037">
            <v>18379</v>
          </cell>
          <cell r="I4037">
            <v>16488</v>
          </cell>
          <cell r="J4037" t="b">
            <v>0</v>
          </cell>
        </row>
        <row r="4038">
          <cell r="A4038">
            <v>200303010</v>
          </cell>
          <cell r="B4038">
            <v>40603</v>
          </cell>
          <cell r="C4038">
            <v>15464612</v>
          </cell>
          <cell r="D4038">
            <v>7356608</v>
          </cell>
          <cell r="E4038">
            <v>8108003</v>
          </cell>
          <cell r="F4038">
            <v>11939774</v>
          </cell>
          <cell r="G4038">
            <v>242592</v>
          </cell>
          <cell r="H4038">
            <v>636733</v>
          </cell>
          <cell r="I4038">
            <v>573864</v>
          </cell>
          <cell r="J4038" t="b">
            <v>0</v>
          </cell>
        </row>
        <row r="4039">
          <cell r="A4039">
            <v>197912010</v>
          </cell>
          <cell r="B4039">
            <v>40603</v>
          </cell>
          <cell r="C4039">
            <v>3461291</v>
          </cell>
          <cell r="D4039">
            <v>392029</v>
          </cell>
          <cell r="E4039">
            <v>3069262</v>
          </cell>
          <cell r="F4039">
            <v>4207147</v>
          </cell>
          <cell r="G4039">
            <v>96271</v>
          </cell>
          <cell r="H4039">
            <v>136777</v>
          </cell>
          <cell r="I4039">
            <v>247092</v>
          </cell>
          <cell r="J4039" t="b">
            <v>0</v>
          </cell>
        </row>
        <row r="4040">
          <cell r="A4040">
            <v>200202003</v>
          </cell>
          <cell r="B4040">
            <v>40603</v>
          </cell>
          <cell r="C4040">
            <v>3596966</v>
          </cell>
          <cell r="D4040">
            <v>3068523</v>
          </cell>
          <cell r="E4040">
            <v>528443</v>
          </cell>
          <cell r="F4040">
            <v>1767431</v>
          </cell>
          <cell r="G4040">
            <v>427821</v>
          </cell>
          <cell r="H4040">
            <v>463745</v>
          </cell>
          <cell r="I4040">
            <v>466408</v>
          </cell>
          <cell r="J4040" t="b">
            <v>0</v>
          </cell>
        </row>
        <row r="4041">
          <cell r="A4041">
            <v>198312001</v>
          </cell>
          <cell r="B4041">
            <v>40603</v>
          </cell>
          <cell r="C4041">
            <v>8661715</v>
          </cell>
          <cell r="D4041">
            <v>4288099</v>
          </cell>
          <cell r="E4041">
            <v>4388335</v>
          </cell>
          <cell r="F4041">
            <v>12497413</v>
          </cell>
          <cell r="G4041">
            <v>57741</v>
          </cell>
          <cell r="H4041">
            <v>271204</v>
          </cell>
          <cell r="I4041">
            <v>343429</v>
          </cell>
          <cell r="J4041" t="b">
            <v>0</v>
          </cell>
        </row>
        <row r="4042">
          <cell r="A4042">
            <v>199606001</v>
          </cell>
          <cell r="B4042">
            <v>40603</v>
          </cell>
          <cell r="C4042">
            <v>7972772</v>
          </cell>
          <cell r="D4042">
            <v>4369479</v>
          </cell>
          <cell r="E4042">
            <v>3603293</v>
          </cell>
          <cell r="F4042">
            <v>18831376</v>
          </cell>
          <cell r="G4042">
            <v>8085526</v>
          </cell>
          <cell r="H4042">
            <v>2008513</v>
          </cell>
          <cell r="I4042">
            <v>1338089</v>
          </cell>
          <cell r="J4042" t="b">
            <v>0</v>
          </cell>
        </row>
        <row r="4043">
          <cell r="A4043">
            <v>199604001</v>
          </cell>
          <cell r="B4043">
            <v>40603</v>
          </cell>
          <cell r="C4043">
            <v>4333813</v>
          </cell>
          <cell r="D4043">
            <v>3171481</v>
          </cell>
          <cell r="E4043">
            <v>1162332</v>
          </cell>
          <cell r="F4043">
            <v>12808617</v>
          </cell>
          <cell r="G4043">
            <v>417433</v>
          </cell>
          <cell r="H4043">
            <v>1215656</v>
          </cell>
          <cell r="I4043">
            <v>1220396</v>
          </cell>
          <cell r="J4043" t="b">
            <v>0</v>
          </cell>
        </row>
        <row r="4044">
          <cell r="A4044">
            <v>199006001</v>
          </cell>
          <cell r="B4044">
            <v>40603</v>
          </cell>
          <cell r="C4044">
            <v>561146</v>
          </cell>
          <cell r="D4044">
            <v>410686</v>
          </cell>
          <cell r="E4044">
            <v>150460</v>
          </cell>
          <cell r="F4044">
            <v>2955525</v>
          </cell>
          <cell r="G4044">
            <v>313455</v>
          </cell>
          <cell r="H4044">
            <v>115614</v>
          </cell>
          <cell r="I4044">
            <v>117238</v>
          </cell>
          <cell r="J4044" t="b">
            <v>0</v>
          </cell>
        </row>
        <row r="4045">
          <cell r="A4045">
            <v>199411001</v>
          </cell>
          <cell r="B4045">
            <v>40603</v>
          </cell>
          <cell r="C4045">
            <v>68929</v>
          </cell>
          <cell r="D4045">
            <v>51132</v>
          </cell>
          <cell r="E4045">
            <v>17797</v>
          </cell>
          <cell r="F4045">
            <v>338295</v>
          </cell>
          <cell r="G4045">
            <v>306770</v>
          </cell>
          <cell r="H4045">
            <v>2014</v>
          </cell>
          <cell r="I4045">
            <v>2192</v>
          </cell>
          <cell r="J4045" t="b">
            <v>0</v>
          </cell>
        </row>
        <row r="4046">
          <cell r="A4046">
            <v>200205027</v>
          </cell>
          <cell r="B4046">
            <v>40603</v>
          </cell>
          <cell r="C4046">
            <v>70245</v>
          </cell>
          <cell r="D4046">
            <v>15309</v>
          </cell>
          <cell r="E4046">
            <v>54936</v>
          </cell>
          <cell r="F4046">
            <v>133506</v>
          </cell>
          <cell r="G4046">
            <v>22288</v>
          </cell>
          <cell r="H4046">
            <v>7690</v>
          </cell>
          <cell r="I4046">
            <v>7875</v>
          </cell>
          <cell r="J4046" t="b">
            <v>0</v>
          </cell>
        </row>
        <row r="4047">
          <cell r="A4047">
            <v>197912014</v>
          </cell>
          <cell r="B4047">
            <v>40603</v>
          </cell>
          <cell r="C4047">
            <v>8598100</v>
          </cell>
          <cell r="D4047">
            <v>3555139</v>
          </cell>
          <cell r="E4047">
            <v>80000</v>
          </cell>
          <cell r="F4047">
            <v>13736630</v>
          </cell>
          <cell r="G4047">
            <v>99278</v>
          </cell>
          <cell r="H4047">
            <v>358891</v>
          </cell>
          <cell r="I4047">
            <v>369774</v>
          </cell>
          <cell r="J4047" t="b">
            <v>0</v>
          </cell>
        </row>
        <row r="4048">
          <cell r="A4048">
            <v>200205021</v>
          </cell>
          <cell r="B4048">
            <v>40603</v>
          </cell>
          <cell r="C4048">
            <v>5385482</v>
          </cell>
          <cell r="D4048">
            <v>3278860</v>
          </cell>
          <cell r="E4048">
            <v>2106621</v>
          </cell>
          <cell r="F4048">
            <v>10966369</v>
          </cell>
          <cell r="G4048">
            <v>541905</v>
          </cell>
          <cell r="H4048">
            <v>39698</v>
          </cell>
          <cell r="I4048">
            <v>60200</v>
          </cell>
          <cell r="J4048" t="b">
            <v>0</v>
          </cell>
        </row>
        <row r="4049">
          <cell r="A4049">
            <v>197912046</v>
          </cell>
          <cell r="B4049">
            <v>40603</v>
          </cell>
          <cell r="C4049">
            <v>9535301</v>
          </cell>
          <cell r="D4049">
            <v>2477377</v>
          </cell>
          <cell r="E4049">
            <v>7131028</v>
          </cell>
          <cell r="F4049">
            <v>16471787</v>
          </cell>
          <cell r="G4049">
            <v>18475</v>
          </cell>
          <cell r="H4049">
            <v>200134</v>
          </cell>
          <cell r="I4049">
            <v>307775</v>
          </cell>
          <cell r="J4049" t="b">
            <v>0</v>
          </cell>
        </row>
        <row r="4050">
          <cell r="A4050">
            <v>198807002</v>
          </cell>
          <cell r="B4050">
            <v>40603</v>
          </cell>
          <cell r="C4050">
            <v>2108776</v>
          </cell>
          <cell r="D4050">
            <v>577567</v>
          </cell>
          <cell r="E4050">
            <v>1531209</v>
          </cell>
          <cell r="F4050">
            <v>3148052</v>
          </cell>
          <cell r="G4050">
            <v>2240060</v>
          </cell>
          <cell r="H4050">
            <v>314811</v>
          </cell>
          <cell r="I4050">
            <v>320657</v>
          </cell>
          <cell r="J4050" t="b">
            <v>0</v>
          </cell>
        </row>
        <row r="4051">
          <cell r="A4051">
            <v>200404007</v>
          </cell>
          <cell r="B4051">
            <v>40603</v>
          </cell>
          <cell r="C4051">
            <v>1591767</v>
          </cell>
          <cell r="D4051">
            <v>1291010</v>
          </cell>
          <cell r="E4051">
            <v>300757</v>
          </cell>
          <cell r="F4051">
            <v>3565213</v>
          </cell>
          <cell r="G4051">
            <v>139216</v>
          </cell>
          <cell r="H4051">
            <v>80580</v>
          </cell>
          <cell r="I4051">
            <v>75779</v>
          </cell>
          <cell r="J4051" t="b">
            <v>0</v>
          </cell>
        </row>
        <row r="4052">
          <cell r="A4052">
            <v>197912061</v>
          </cell>
          <cell r="B4052">
            <v>40664</v>
          </cell>
          <cell r="C4052">
            <v>1913135</v>
          </cell>
          <cell r="D4052">
            <v>372176</v>
          </cell>
          <cell r="E4052">
            <v>1540959</v>
          </cell>
          <cell r="F4052">
            <v>4802373</v>
          </cell>
          <cell r="G4052">
            <v>1127117</v>
          </cell>
          <cell r="H4052">
            <v>56752</v>
          </cell>
          <cell r="I4052">
            <v>54445</v>
          </cell>
          <cell r="J4052" t="b">
            <v>0</v>
          </cell>
        </row>
        <row r="4053">
          <cell r="A4053">
            <v>200911002</v>
          </cell>
          <cell r="B4053">
            <v>40603</v>
          </cell>
          <cell r="C4053">
            <v>6530894</v>
          </cell>
          <cell r="D4053">
            <v>4594880</v>
          </cell>
          <cell r="E4053">
            <v>1936014</v>
          </cell>
          <cell r="F4053">
            <v>9638657</v>
          </cell>
          <cell r="G4053">
            <v>191848</v>
          </cell>
          <cell r="H4053">
            <v>305205</v>
          </cell>
          <cell r="I4053">
            <v>280411</v>
          </cell>
          <cell r="J4053" t="b">
            <v>0</v>
          </cell>
        </row>
        <row r="4054">
          <cell r="A4054">
            <v>200206010</v>
          </cell>
          <cell r="B4054">
            <v>40603</v>
          </cell>
          <cell r="C4054">
            <v>842169</v>
          </cell>
          <cell r="D4054">
            <v>204653</v>
          </cell>
          <cell r="E4054">
            <v>637515</v>
          </cell>
          <cell r="F4054">
            <v>1658846</v>
          </cell>
          <cell r="G4054">
            <v>68139</v>
          </cell>
          <cell r="H4054">
            <v>38361</v>
          </cell>
          <cell r="I4054">
            <v>41359</v>
          </cell>
          <cell r="J4054" t="b">
            <v>0</v>
          </cell>
        </row>
        <row r="4055">
          <cell r="A4055">
            <v>200702002</v>
          </cell>
          <cell r="B4055">
            <v>40238</v>
          </cell>
          <cell r="C4055">
            <v>282188</v>
          </cell>
          <cell r="D4055">
            <v>132014</v>
          </cell>
          <cell r="E4055">
            <v>150175</v>
          </cell>
          <cell r="F4055">
            <v>1055048</v>
          </cell>
          <cell r="G4055">
            <v>115075</v>
          </cell>
          <cell r="H4055">
            <v>42409</v>
          </cell>
          <cell r="I4055">
            <v>42577</v>
          </cell>
          <cell r="J4055" t="b">
            <v>0</v>
          </cell>
        </row>
        <row r="4056">
          <cell r="A4056">
            <v>200702002</v>
          </cell>
          <cell r="B4056">
            <v>40603</v>
          </cell>
          <cell r="C4056">
            <v>1101489</v>
          </cell>
          <cell r="D4056">
            <v>946571</v>
          </cell>
          <cell r="E4056">
            <v>154919</v>
          </cell>
          <cell r="F4056">
            <v>2304585</v>
          </cell>
          <cell r="G4056">
            <v>111470</v>
          </cell>
          <cell r="H4056">
            <v>23415</v>
          </cell>
          <cell r="I4056">
            <v>18756</v>
          </cell>
          <cell r="J4056" t="b">
            <v>0</v>
          </cell>
        </row>
        <row r="4057">
          <cell r="A4057">
            <v>200202001</v>
          </cell>
          <cell r="B4057">
            <v>40603</v>
          </cell>
          <cell r="C4057">
            <v>17529748</v>
          </cell>
          <cell r="D4057">
            <v>10160596</v>
          </cell>
          <cell r="E4057">
            <v>7369152</v>
          </cell>
          <cell r="F4057">
            <v>40375499</v>
          </cell>
          <cell r="G4057">
            <v>370876</v>
          </cell>
          <cell r="H4057">
            <v>1474489</v>
          </cell>
          <cell r="I4057">
            <v>1509804</v>
          </cell>
          <cell r="J4057" t="b">
            <v>0</v>
          </cell>
        </row>
        <row r="4058">
          <cell r="A4058">
            <v>198904002</v>
          </cell>
          <cell r="B4058">
            <v>40603</v>
          </cell>
          <cell r="C4058">
            <v>681143</v>
          </cell>
          <cell r="D4058">
            <v>159826</v>
          </cell>
          <cell r="E4058">
            <v>521316</v>
          </cell>
          <cell r="F4058">
            <v>1199989</v>
          </cell>
          <cell r="G4058">
            <v>851909</v>
          </cell>
          <cell r="H4058">
            <v>95775</v>
          </cell>
          <cell r="I4058">
            <v>96176</v>
          </cell>
          <cell r="J4058" t="b">
            <v>0</v>
          </cell>
        </row>
        <row r="4059">
          <cell r="A4059">
            <v>200304002</v>
          </cell>
          <cell r="B4059">
            <v>40603</v>
          </cell>
          <cell r="C4059">
            <v>660591</v>
          </cell>
          <cell r="D4059">
            <v>390699</v>
          </cell>
          <cell r="E4059">
            <v>269892</v>
          </cell>
          <cell r="F4059">
            <v>1383819</v>
          </cell>
          <cell r="G4059">
            <v>95624</v>
          </cell>
          <cell r="H4059">
            <v>48195</v>
          </cell>
          <cell r="I4059">
            <v>43634</v>
          </cell>
          <cell r="J4059" t="b">
            <v>0</v>
          </cell>
        </row>
        <row r="4060">
          <cell r="A4060">
            <v>197912017</v>
          </cell>
          <cell r="B4060">
            <v>40603</v>
          </cell>
          <cell r="C4060">
            <v>54488</v>
          </cell>
          <cell r="D4060">
            <v>36946</v>
          </cell>
          <cell r="E4060">
            <v>17542</v>
          </cell>
          <cell r="F4060">
            <v>259435</v>
          </cell>
          <cell r="G4060">
            <v>247341</v>
          </cell>
          <cell r="H4060">
            <v>-580</v>
          </cell>
          <cell r="I4060">
            <v>202</v>
          </cell>
          <cell r="J4060" t="b">
            <v>0</v>
          </cell>
        </row>
        <row r="4061">
          <cell r="A4061">
            <v>197912018</v>
          </cell>
          <cell r="B4061">
            <v>40603</v>
          </cell>
          <cell r="C4061">
            <v>722518</v>
          </cell>
          <cell r="D4061">
            <v>190690</v>
          </cell>
          <cell r="E4061">
            <v>531828</v>
          </cell>
          <cell r="F4061">
            <v>2653860</v>
          </cell>
          <cell r="G4061">
            <v>19249</v>
          </cell>
          <cell r="H4061">
            <v>2835</v>
          </cell>
          <cell r="I4061">
            <v>10834</v>
          </cell>
          <cell r="J4061" t="b">
            <v>0</v>
          </cell>
        </row>
        <row r="4062">
          <cell r="A4062">
            <v>200202008</v>
          </cell>
          <cell r="B4062">
            <v>40603</v>
          </cell>
          <cell r="C4062">
            <v>509344</v>
          </cell>
          <cell r="D4062">
            <v>317417</v>
          </cell>
          <cell r="E4062">
            <v>191927</v>
          </cell>
          <cell r="F4062">
            <v>1030952</v>
          </cell>
          <cell r="G4062">
            <v>377895</v>
          </cell>
          <cell r="H4062">
            <v>74870</v>
          </cell>
          <cell r="I4062">
            <v>74940</v>
          </cell>
          <cell r="J4062" t="b">
            <v>0</v>
          </cell>
        </row>
        <row r="4063">
          <cell r="A4063">
            <v>197912089</v>
          </cell>
          <cell r="B4063">
            <v>40603</v>
          </cell>
          <cell r="C4063">
            <v>21617000</v>
          </cell>
          <cell r="D4063">
            <v>15071000</v>
          </cell>
          <cell r="E4063">
            <v>6546000</v>
          </cell>
          <cell r="F4063">
            <v>31145000</v>
          </cell>
          <cell r="G4063">
            <v>105380</v>
          </cell>
          <cell r="H4063">
            <v>510000</v>
          </cell>
          <cell r="I4063">
            <v>630000</v>
          </cell>
          <cell r="J4063" t="b">
            <v>0</v>
          </cell>
        </row>
        <row r="4064">
          <cell r="A4064">
            <v>200203013</v>
          </cell>
          <cell r="B4064">
            <v>40603</v>
          </cell>
          <cell r="C4064">
            <v>2224883</v>
          </cell>
          <cell r="D4064">
            <v>2063925</v>
          </cell>
          <cell r="E4064">
            <v>160958</v>
          </cell>
          <cell r="F4064">
            <v>1463462</v>
          </cell>
          <cell r="G4064">
            <v>66715</v>
          </cell>
          <cell r="H4064">
            <v>41494</v>
          </cell>
          <cell r="I4064">
            <v>15384</v>
          </cell>
          <cell r="J4064" t="b">
            <v>0</v>
          </cell>
        </row>
        <row r="4065">
          <cell r="A4065">
            <v>197912081</v>
          </cell>
          <cell r="B4065">
            <v>40603</v>
          </cell>
          <cell r="C4065">
            <v>7673139</v>
          </cell>
          <cell r="D4065">
            <v>6064982</v>
          </cell>
          <cell r="E4065">
            <v>1608157</v>
          </cell>
          <cell r="F4065">
            <v>18445228</v>
          </cell>
          <cell r="G4065">
            <v>616003</v>
          </cell>
          <cell r="H4065">
            <v>185183</v>
          </cell>
          <cell r="I4065">
            <v>303807</v>
          </cell>
          <cell r="J4065" t="b">
            <v>0</v>
          </cell>
        </row>
        <row r="4066">
          <cell r="A4066">
            <v>198706001</v>
          </cell>
          <cell r="B4066">
            <v>40603</v>
          </cell>
          <cell r="C4066">
            <v>910764</v>
          </cell>
          <cell r="D4066">
            <v>421399</v>
          </cell>
          <cell r="E4066">
            <v>489364</v>
          </cell>
          <cell r="F4066">
            <v>2854131</v>
          </cell>
          <cell r="G4066">
            <v>1652540</v>
          </cell>
          <cell r="H4066">
            <v>44414</v>
          </cell>
          <cell r="I4066">
            <v>50249</v>
          </cell>
          <cell r="J4066" t="b">
            <v>0</v>
          </cell>
        </row>
        <row r="4067">
          <cell r="A4067">
            <v>200205043</v>
          </cell>
          <cell r="B4067">
            <v>40603</v>
          </cell>
          <cell r="C4067">
            <v>253563</v>
          </cell>
          <cell r="D4067">
            <v>233925</v>
          </cell>
          <cell r="E4067">
            <v>19638</v>
          </cell>
          <cell r="F4067">
            <v>941752</v>
          </cell>
          <cell r="G4067">
            <v>505593</v>
          </cell>
          <cell r="H4067">
            <v>20108</v>
          </cell>
          <cell r="I4067">
            <v>21616</v>
          </cell>
          <cell r="J4067" t="b">
            <v>0</v>
          </cell>
        </row>
        <row r="4068">
          <cell r="A4068">
            <v>197912044</v>
          </cell>
          <cell r="B4068">
            <v>40603</v>
          </cell>
          <cell r="C4068">
            <v>232218</v>
          </cell>
          <cell r="D4068">
            <v>161317</v>
          </cell>
          <cell r="E4068">
            <v>70900</v>
          </cell>
          <cell r="F4068">
            <v>717205</v>
          </cell>
          <cell r="G4068">
            <v>174454</v>
          </cell>
          <cell r="H4068">
            <v>11792</v>
          </cell>
          <cell r="I4068">
            <v>13517</v>
          </cell>
          <cell r="J4068" t="b">
            <v>0</v>
          </cell>
        </row>
        <row r="4069">
          <cell r="A4069">
            <v>199611002</v>
          </cell>
          <cell r="B4069">
            <v>40603</v>
          </cell>
          <cell r="C4069">
            <v>2416365</v>
          </cell>
          <cell r="D4069">
            <v>558236</v>
          </cell>
          <cell r="E4069">
            <v>1858129</v>
          </cell>
          <cell r="F4069">
            <v>5568410</v>
          </cell>
          <cell r="G4069">
            <v>4815853</v>
          </cell>
          <cell r="H4069">
            <v>156958</v>
          </cell>
          <cell r="I4069">
            <v>178629</v>
          </cell>
          <cell r="J4069" t="b">
            <v>0</v>
          </cell>
        </row>
        <row r="4070">
          <cell r="A4070">
            <v>197912096</v>
          </cell>
          <cell r="B4070">
            <v>40603</v>
          </cell>
          <cell r="C4070">
            <v>12044405</v>
          </cell>
          <cell r="D4070">
            <v>6599852</v>
          </cell>
          <cell r="E4070">
            <v>5444551</v>
          </cell>
          <cell r="F4070">
            <v>32106258</v>
          </cell>
          <cell r="G4070">
            <v>26531661</v>
          </cell>
          <cell r="H4070">
            <v>2640200</v>
          </cell>
          <cell r="I4070">
            <v>2735905</v>
          </cell>
          <cell r="J4070" t="b">
            <v>0</v>
          </cell>
        </row>
        <row r="4071">
          <cell r="A4071">
            <v>197912102</v>
          </cell>
          <cell r="B4071">
            <v>40603</v>
          </cell>
          <cell r="C4071">
            <v>2014862</v>
          </cell>
          <cell r="D4071">
            <v>1654093</v>
          </cell>
          <cell r="E4071">
            <v>360769</v>
          </cell>
          <cell r="F4071">
            <v>1713701</v>
          </cell>
          <cell r="G4071">
            <v>1130799</v>
          </cell>
          <cell r="H4071">
            <v>66388</v>
          </cell>
          <cell r="I4071">
            <v>42011</v>
          </cell>
          <cell r="J4071" t="b">
            <v>0</v>
          </cell>
        </row>
        <row r="4072">
          <cell r="A4072">
            <v>199812001</v>
          </cell>
          <cell r="B4072">
            <v>40603</v>
          </cell>
          <cell r="C4072">
            <v>2002879</v>
          </cell>
          <cell r="D4072">
            <v>1921572</v>
          </cell>
          <cell r="E4072">
            <v>81307</v>
          </cell>
          <cell r="F4072">
            <v>5143037</v>
          </cell>
          <cell r="G4072">
            <v>764353</v>
          </cell>
          <cell r="H4072">
            <v>47991</v>
          </cell>
          <cell r="I4072">
            <v>55063</v>
          </cell>
          <cell r="J4072" t="b">
            <v>0</v>
          </cell>
        </row>
        <row r="4073">
          <cell r="A4073">
            <v>200202017</v>
          </cell>
          <cell r="B4073">
            <v>40603</v>
          </cell>
          <cell r="C4073">
            <v>1538196</v>
          </cell>
          <cell r="D4073">
            <v>417025</v>
          </cell>
          <cell r="E4073">
            <v>1121170</v>
          </cell>
          <cell r="F4073">
            <v>3647369</v>
          </cell>
          <cell r="G4073">
            <v>1933642</v>
          </cell>
          <cell r="H4073">
            <v>284629</v>
          </cell>
          <cell r="I4073">
            <v>285499</v>
          </cell>
          <cell r="J4073" t="b">
            <v>0</v>
          </cell>
        </row>
        <row r="4074">
          <cell r="A4074">
            <v>200209003</v>
          </cell>
          <cell r="J4074" t="b">
            <v>0</v>
          </cell>
        </row>
        <row r="4075">
          <cell r="A4075">
            <v>197912028</v>
          </cell>
          <cell r="B4075">
            <v>39295</v>
          </cell>
          <cell r="C4075">
            <v>5160442</v>
          </cell>
          <cell r="D4075">
            <v>2130110</v>
          </cell>
          <cell r="E4075">
            <v>3030331</v>
          </cell>
          <cell r="F4075">
            <v>3573635</v>
          </cell>
          <cell r="G4075">
            <v>1361414</v>
          </cell>
          <cell r="H4075">
            <v>262241</v>
          </cell>
          <cell r="I4075">
            <v>271537</v>
          </cell>
          <cell r="J4075" t="b">
            <v>0</v>
          </cell>
        </row>
        <row r="4076">
          <cell r="A4076">
            <v>197912028</v>
          </cell>
          <cell r="B4076">
            <v>39661</v>
          </cell>
          <cell r="C4076">
            <v>5186081</v>
          </cell>
          <cell r="D4076">
            <v>1710835</v>
          </cell>
          <cell r="E4076">
            <v>3507552</v>
          </cell>
          <cell r="F4076">
            <v>8931153</v>
          </cell>
          <cell r="G4076">
            <v>3452301</v>
          </cell>
          <cell r="H4076">
            <v>788111</v>
          </cell>
          <cell r="I4076">
            <v>823881</v>
          </cell>
          <cell r="J4076" t="b">
            <v>0</v>
          </cell>
        </row>
        <row r="4077">
          <cell r="A4077">
            <v>197912028</v>
          </cell>
          <cell r="B4077">
            <v>40026</v>
          </cell>
          <cell r="C4077">
            <v>5763969</v>
          </cell>
          <cell r="D4077">
            <v>2061581</v>
          </cell>
          <cell r="E4077">
            <v>3702388</v>
          </cell>
          <cell r="F4077">
            <v>5955874</v>
          </cell>
          <cell r="G4077">
            <v>2926147</v>
          </cell>
          <cell r="H4077">
            <v>399242</v>
          </cell>
          <cell r="I4077">
            <v>436916</v>
          </cell>
          <cell r="J4077" t="b">
            <v>0</v>
          </cell>
        </row>
        <row r="4078">
          <cell r="A4078">
            <v>197912028</v>
          </cell>
          <cell r="B4078">
            <v>40391</v>
          </cell>
          <cell r="C4078">
            <v>6385595</v>
          </cell>
          <cell r="D4078">
            <v>2368759</v>
          </cell>
          <cell r="E4078">
            <v>4016835</v>
          </cell>
          <cell r="F4078">
            <v>6378791</v>
          </cell>
          <cell r="G4078">
            <v>2781105</v>
          </cell>
          <cell r="H4078">
            <v>568807</v>
          </cell>
          <cell r="I4078">
            <v>591156</v>
          </cell>
          <cell r="J4078" t="b">
            <v>0</v>
          </cell>
        </row>
        <row r="4079">
          <cell r="A4079">
            <v>200205009</v>
          </cell>
          <cell r="B4079">
            <v>40603</v>
          </cell>
          <cell r="C4079">
            <v>31955454</v>
          </cell>
          <cell r="D4079">
            <v>30498507</v>
          </cell>
          <cell r="E4079">
            <v>1456947</v>
          </cell>
          <cell r="F4079">
            <v>4115455</v>
          </cell>
          <cell r="G4079">
            <v>22439</v>
          </cell>
          <cell r="H4079">
            <v>601048</v>
          </cell>
          <cell r="I4079">
            <v>585368</v>
          </cell>
          <cell r="J4079" t="b">
            <v>0</v>
          </cell>
        </row>
        <row r="4080">
          <cell r="A4080">
            <v>199802001</v>
          </cell>
          <cell r="B4080">
            <v>40603</v>
          </cell>
          <cell r="C4080">
            <v>44459829</v>
          </cell>
          <cell r="D4080">
            <v>33570616</v>
          </cell>
          <cell r="E4080">
            <v>10889213</v>
          </cell>
          <cell r="F4080">
            <v>7731893</v>
          </cell>
          <cell r="G4080">
            <v>282821</v>
          </cell>
          <cell r="H4080">
            <v>1157894</v>
          </cell>
          <cell r="I4080">
            <v>1109649</v>
          </cell>
          <cell r="J4080" t="b">
            <v>0</v>
          </cell>
        </row>
        <row r="4081">
          <cell r="A4081">
            <v>198902003</v>
          </cell>
          <cell r="B4081">
            <v>40603</v>
          </cell>
          <cell r="C4081">
            <v>1044553</v>
          </cell>
          <cell r="D4081">
            <v>177587</v>
          </cell>
          <cell r="E4081">
            <v>866965</v>
          </cell>
          <cell r="F4081">
            <v>1206035</v>
          </cell>
          <cell r="G4081">
            <v>16754</v>
          </cell>
          <cell r="H4081">
            <v>60618</v>
          </cell>
          <cell r="I4081">
            <v>73258</v>
          </cell>
          <cell r="J4081" t="b">
            <v>0</v>
          </cell>
        </row>
        <row r="4082">
          <cell r="A4082">
            <v>197912053</v>
          </cell>
          <cell r="B4082">
            <v>40603</v>
          </cell>
          <cell r="C4082">
            <v>494414</v>
          </cell>
          <cell r="D4082">
            <v>163241</v>
          </cell>
          <cell r="E4082">
            <v>331173</v>
          </cell>
          <cell r="F4082">
            <v>763455</v>
          </cell>
          <cell r="G4082">
            <v>453786</v>
          </cell>
          <cell r="H4082">
            <v>88016</v>
          </cell>
          <cell r="I4082">
            <v>90555</v>
          </cell>
          <cell r="J4082" t="b">
            <v>0</v>
          </cell>
        </row>
        <row r="4083">
          <cell r="A4083">
            <v>200509004</v>
          </cell>
          <cell r="B4083">
            <v>40603</v>
          </cell>
          <cell r="C4083">
            <v>443088</v>
          </cell>
          <cell r="D4083">
            <v>395448</v>
          </cell>
          <cell r="E4083">
            <v>47640</v>
          </cell>
          <cell r="F4083">
            <v>98863</v>
          </cell>
          <cell r="G4083">
            <v>87075</v>
          </cell>
          <cell r="H4083">
            <v>14786</v>
          </cell>
          <cell r="I4083">
            <v>12071</v>
          </cell>
          <cell r="J4083" t="b">
            <v>0</v>
          </cell>
        </row>
        <row r="4084">
          <cell r="A4084">
            <v>198302003</v>
          </cell>
          <cell r="B4084">
            <v>40664</v>
          </cell>
          <cell r="C4084">
            <v>270311</v>
          </cell>
          <cell r="D4084">
            <v>240342</v>
          </cell>
          <cell r="E4084">
            <v>29969</v>
          </cell>
          <cell r="F4084">
            <v>760535</v>
          </cell>
          <cell r="G4084">
            <v>40251</v>
          </cell>
          <cell r="H4084">
            <v>2520</v>
          </cell>
          <cell r="I4084">
            <v>1905</v>
          </cell>
          <cell r="J4084" t="b">
            <v>0</v>
          </cell>
        </row>
        <row r="4085">
          <cell r="A4085">
            <v>198412002</v>
          </cell>
          <cell r="B4085">
            <v>40603</v>
          </cell>
          <cell r="C4085">
            <v>222191</v>
          </cell>
          <cell r="D4085">
            <v>194012</v>
          </cell>
          <cell r="E4085">
            <v>28179</v>
          </cell>
          <cell r="F4085">
            <v>705634</v>
          </cell>
          <cell r="G4085">
            <v>102847</v>
          </cell>
          <cell r="H4085">
            <v>11124</v>
          </cell>
          <cell r="I4085">
            <v>10064</v>
          </cell>
          <cell r="J4085" t="b">
            <v>0</v>
          </cell>
        </row>
        <row r="4086">
          <cell r="A4086">
            <v>199204001</v>
          </cell>
          <cell r="B4086">
            <v>40603</v>
          </cell>
          <cell r="C4086">
            <v>12836814</v>
          </cell>
          <cell r="D4086">
            <v>10684158</v>
          </cell>
          <cell r="E4086">
            <v>2152656</v>
          </cell>
          <cell r="F4086">
            <v>5647509</v>
          </cell>
          <cell r="G4086">
            <v>2259172</v>
          </cell>
          <cell r="H4086">
            <v>522738</v>
          </cell>
          <cell r="I4086">
            <v>542756</v>
          </cell>
          <cell r="J4086" t="b">
            <v>0</v>
          </cell>
        </row>
        <row r="4087">
          <cell r="A4087">
            <v>197912099</v>
          </cell>
          <cell r="B4087">
            <v>40603</v>
          </cell>
          <cell r="C4087">
            <v>365966</v>
          </cell>
          <cell r="D4087">
            <v>89564</v>
          </cell>
          <cell r="E4087">
            <v>276401</v>
          </cell>
          <cell r="F4087">
            <v>636551</v>
          </cell>
          <cell r="G4087">
            <v>565299</v>
          </cell>
          <cell r="H4087">
            <v>47134</v>
          </cell>
          <cell r="I4087">
            <v>51080</v>
          </cell>
          <cell r="J4087" t="b">
            <v>0</v>
          </cell>
        </row>
        <row r="4088">
          <cell r="A4088">
            <v>200804002</v>
          </cell>
          <cell r="B4088">
            <v>40238</v>
          </cell>
          <cell r="C4088">
            <v>373879</v>
          </cell>
          <cell r="D4088">
            <v>88540</v>
          </cell>
          <cell r="E4088">
            <v>285339</v>
          </cell>
          <cell r="F4088">
            <v>807835</v>
          </cell>
          <cell r="G4088">
            <v>641505</v>
          </cell>
          <cell r="H4088">
            <v>180520</v>
          </cell>
          <cell r="I4088">
            <v>181759</v>
          </cell>
          <cell r="J4088" t="b">
            <v>0</v>
          </cell>
        </row>
        <row r="4089">
          <cell r="A4089">
            <v>200804002</v>
          </cell>
          <cell r="B4089">
            <v>40603</v>
          </cell>
          <cell r="C4089">
            <v>392969</v>
          </cell>
          <cell r="D4089">
            <v>56935</v>
          </cell>
          <cell r="E4089">
            <v>336034</v>
          </cell>
          <cell r="F4089">
            <v>751677</v>
          </cell>
          <cell r="G4089">
            <v>663160</v>
          </cell>
          <cell r="H4089">
            <v>86764</v>
          </cell>
          <cell r="I4089">
            <v>87329</v>
          </cell>
          <cell r="J4089" t="b">
            <v>0</v>
          </cell>
        </row>
        <row r="4090">
          <cell r="A4090">
            <v>197912007</v>
          </cell>
          <cell r="B4090">
            <v>40603</v>
          </cell>
          <cell r="C4090">
            <v>11334179</v>
          </cell>
          <cell r="D4090">
            <v>8591207</v>
          </cell>
          <cell r="E4090">
            <v>2742972</v>
          </cell>
          <cell r="F4090">
            <v>22752213</v>
          </cell>
          <cell r="G4090">
            <v>7899532</v>
          </cell>
          <cell r="H4090">
            <v>1047335</v>
          </cell>
          <cell r="I4090">
            <v>1040852</v>
          </cell>
          <cell r="J4090" t="b">
            <v>0</v>
          </cell>
        </row>
        <row r="4091">
          <cell r="A4091">
            <v>200406003</v>
          </cell>
          <cell r="B4091">
            <v>40603</v>
          </cell>
          <cell r="C4091">
            <v>14441981</v>
          </cell>
          <cell r="D4091">
            <v>8487879</v>
          </cell>
          <cell r="E4091">
            <v>5954102</v>
          </cell>
          <cell r="F4091">
            <v>23379151</v>
          </cell>
          <cell r="G4091">
            <v>412767</v>
          </cell>
          <cell r="H4091">
            <v>2381253</v>
          </cell>
          <cell r="I4091">
            <v>2396710</v>
          </cell>
          <cell r="J4091" t="b">
            <v>0</v>
          </cell>
        </row>
        <row r="4092">
          <cell r="A4092">
            <v>197912025</v>
          </cell>
          <cell r="B4092">
            <v>40603</v>
          </cell>
          <cell r="C4092">
            <v>247032</v>
          </cell>
          <cell r="D4092">
            <v>209167</v>
          </cell>
          <cell r="E4092">
            <v>37865</v>
          </cell>
          <cell r="F4092">
            <v>898858</v>
          </cell>
          <cell r="G4092">
            <v>570579</v>
          </cell>
          <cell r="H4092">
            <v>2896</v>
          </cell>
          <cell r="I4092">
            <v>1867</v>
          </cell>
          <cell r="J4092" t="b">
            <v>0</v>
          </cell>
        </row>
        <row r="4093">
          <cell r="A4093">
            <v>199907001</v>
          </cell>
          <cell r="B4093">
            <v>40603</v>
          </cell>
          <cell r="C4093">
            <v>1373121</v>
          </cell>
          <cell r="D4093">
            <v>468500</v>
          </cell>
          <cell r="E4093">
            <v>904621</v>
          </cell>
          <cell r="F4093">
            <v>2780406</v>
          </cell>
          <cell r="G4093">
            <v>1919597</v>
          </cell>
          <cell r="H4093">
            <v>190661</v>
          </cell>
          <cell r="I4093">
            <v>190229</v>
          </cell>
          <cell r="J4093" t="b">
            <v>0</v>
          </cell>
        </row>
        <row r="4094">
          <cell r="A4094">
            <v>198809004</v>
          </cell>
          <cell r="B4094">
            <v>40603</v>
          </cell>
          <cell r="C4094">
            <v>1448338</v>
          </cell>
          <cell r="D4094">
            <v>1273271</v>
          </cell>
          <cell r="E4094">
            <v>175067</v>
          </cell>
          <cell r="F4094">
            <v>2021726</v>
          </cell>
          <cell r="G4094">
            <v>159554</v>
          </cell>
          <cell r="H4094">
            <v>38102</v>
          </cell>
          <cell r="I4094">
            <v>24508</v>
          </cell>
          <cell r="J4094" t="b">
            <v>0</v>
          </cell>
        </row>
        <row r="4095">
          <cell r="A4095">
            <v>199707002</v>
          </cell>
          <cell r="B4095">
            <v>40603</v>
          </cell>
          <cell r="C4095">
            <v>172216</v>
          </cell>
          <cell r="D4095">
            <v>37944</v>
          </cell>
          <cell r="E4095">
            <v>134272</v>
          </cell>
          <cell r="F4095">
            <v>423227</v>
          </cell>
          <cell r="G4095">
            <v>423227</v>
          </cell>
          <cell r="H4095">
            <v>13839</v>
          </cell>
          <cell r="I4095">
            <v>14225</v>
          </cell>
          <cell r="J4095" t="b">
            <v>0</v>
          </cell>
        </row>
        <row r="4096">
          <cell r="A4096">
            <v>197912030</v>
          </cell>
          <cell r="B4096">
            <v>40603</v>
          </cell>
          <cell r="C4096">
            <v>76750</v>
          </cell>
          <cell r="D4096">
            <v>55089</v>
          </cell>
          <cell r="E4096">
            <v>21661</v>
          </cell>
          <cell r="F4096">
            <v>359792</v>
          </cell>
          <cell r="G4096">
            <v>203282</v>
          </cell>
          <cell r="H4096">
            <v>1357</v>
          </cell>
          <cell r="I4096">
            <v>1002</v>
          </cell>
          <cell r="J4096" t="b">
            <v>0</v>
          </cell>
        </row>
        <row r="4097">
          <cell r="A4097">
            <v>198005001</v>
          </cell>
          <cell r="B4097">
            <v>40603</v>
          </cell>
          <cell r="C4097">
            <v>6112980</v>
          </cell>
          <cell r="D4097">
            <v>4302485</v>
          </cell>
          <cell r="E4097">
            <v>1810494</v>
          </cell>
          <cell r="F4097">
            <v>5284522</v>
          </cell>
          <cell r="G4097">
            <v>795684</v>
          </cell>
          <cell r="H4097">
            <v>299575</v>
          </cell>
          <cell r="I4097">
            <v>298774</v>
          </cell>
          <cell r="J4097" t="b">
            <v>0</v>
          </cell>
        </row>
        <row r="4098">
          <cell r="A4098">
            <v>200004001</v>
          </cell>
          <cell r="B4098">
            <v>40603</v>
          </cell>
          <cell r="C4098">
            <v>100800</v>
          </cell>
          <cell r="D4098">
            <v>41456</v>
          </cell>
          <cell r="E4098">
            <v>61344</v>
          </cell>
          <cell r="F4098">
            <v>405206</v>
          </cell>
          <cell r="G4098">
            <v>378426</v>
          </cell>
          <cell r="H4098">
            <v>18777</v>
          </cell>
          <cell r="I4098">
            <v>21722</v>
          </cell>
          <cell r="J4098" t="b">
            <v>0</v>
          </cell>
        </row>
        <row r="4099">
          <cell r="A4099">
            <v>197912060</v>
          </cell>
          <cell r="B4099">
            <v>40603</v>
          </cell>
          <cell r="C4099">
            <v>65205906</v>
          </cell>
          <cell r="D4099">
            <v>33754948</v>
          </cell>
          <cell r="E4099">
            <v>31450958</v>
          </cell>
          <cell r="F4099">
            <v>106988766</v>
          </cell>
          <cell r="G4099">
            <v>43903524</v>
          </cell>
          <cell r="H4099">
            <v>7060405</v>
          </cell>
          <cell r="I4099">
            <v>7122897</v>
          </cell>
          <cell r="J4099" t="b">
            <v>0</v>
          </cell>
        </row>
        <row r="4100">
          <cell r="A4100">
            <v>200809003</v>
          </cell>
          <cell r="B4100">
            <v>40238</v>
          </cell>
          <cell r="C4100">
            <v>742914</v>
          </cell>
          <cell r="D4100">
            <v>410705</v>
          </cell>
          <cell r="E4100">
            <v>332209</v>
          </cell>
          <cell r="F4100">
            <v>502093</v>
          </cell>
          <cell r="G4100">
            <v>429732</v>
          </cell>
          <cell r="H4100">
            <v>33033</v>
          </cell>
          <cell r="I4100">
            <v>46379</v>
          </cell>
          <cell r="J4100" t="b">
            <v>0</v>
          </cell>
        </row>
        <row r="4101">
          <cell r="A4101">
            <v>200809003</v>
          </cell>
          <cell r="B4101">
            <v>40603</v>
          </cell>
          <cell r="C4101">
            <v>509564</v>
          </cell>
          <cell r="D4101">
            <v>182482</v>
          </cell>
          <cell r="E4101">
            <v>327081</v>
          </cell>
          <cell r="F4101">
            <v>512773</v>
          </cell>
          <cell r="G4101">
            <v>440605</v>
          </cell>
          <cell r="H4101">
            <v>15268</v>
          </cell>
          <cell r="I4101">
            <v>9177</v>
          </cell>
          <cell r="J4101" t="b">
            <v>0</v>
          </cell>
        </row>
        <row r="4102">
          <cell r="A4102">
            <v>199007003</v>
          </cell>
          <cell r="B4102">
            <v>40603</v>
          </cell>
          <cell r="C4102">
            <v>3359792</v>
          </cell>
          <cell r="D4102">
            <v>1537583</v>
          </cell>
          <cell r="E4102">
            <v>1822208</v>
          </cell>
          <cell r="F4102">
            <v>9825270</v>
          </cell>
          <cell r="G4102">
            <v>339528</v>
          </cell>
          <cell r="H4102">
            <v>274041</v>
          </cell>
          <cell r="I4102">
            <v>298419</v>
          </cell>
          <cell r="J4102" t="b">
            <v>0</v>
          </cell>
        </row>
        <row r="4103">
          <cell r="A4103">
            <v>198109001</v>
          </cell>
          <cell r="B4103">
            <v>40664</v>
          </cell>
          <cell r="C4103">
            <v>64493</v>
          </cell>
          <cell r="D4103">
            <v>26720</v>
          </cell>
          <cell r="E4103">
            <v>37772</v>
          </cell>
          <cell r="F4103">
            <v>309479</v>
          </cell>
          <cell r="G4103">
            <v>112500</v>
          </cell>
          <cell r="H4103">
            <v>4577</v>
          </cell>
          <cell r="I4103">
            <v>5721</v>
          </cell>
          <cell r="J4103" t="b">
            <v>0</v>
          </cell>
        </row>
        <row r="4104">
          <cell r="A4104">
            <v>200205024</v>
          </cell>
          <cell r="B4104">
            <v>40603</v>
          </cell>
          <cell r="C4104">
            <v>38256915</v>
          </cell>
          <cell r="D4104">
            <v>43913866</v>
          </cell>
          <cell r="E4104">
            <v>-5656951</v>
          </cell>
          <cell r="F4104">
            <v>15168339</v>
          </cell>
          <cell r="G4104">
            <v>245774</v>
          </cell>
          <cell r="H4104">
            <v>2082130</v>
          </cell>
          <cell r="I4104">
            <v>1387842</v>
          </cell>
          <cell r="J4104" t="b">
            <v>0</v>
          </cell>
        </row>
        <row r="4105">
          <cell r="A4105">
            <v>199810001</v>
          </cell>
          <cell r="B4105">
            <v>40603</v>
          </cell>
          <cell r="C4105">
            <v>4449324</v>
          </cell>
          <cell r="D4105">
            <v>4067446</v>
          </cell>
          <cell r="E4105">
            <v>381877</v>
          </cell>
          <cell r="F4105">
            <v>3072667</v>
          </cell>
          <cell r="G4105">
            <v>137249</v>
          </cell>
          <cell r="H4105">
            <v>74417</v>
          </cell>
          <cell r="I4105">
            <v>32665</v>
          </cell>
          <cell r="J4105" t="b">
            <v>0</v>
          </cell>
        </row>
        <row r="4106">
          <cell r="A4106">
            <v>198502001</v>
          </cell>
          <cell r="B4106">
            <v>40603</v>
          </cell>
          <cell r="C4106">
            <v>397731</v>
          </cell>
          <cell r="D4106">
            <v>21928</v>
          </cell>
          <cell r="E4106">
            <v>375802</v>
          </cell>
          <cell r="F4106">
            <v>139172</v>
          </cell>
          <cell r="G4106">
            <v>127252</v>
          </cell>
          <cell r="H4106">
            <v>35837</v>
          </cell>
          <cell r="I4106">
            <v>42750</v>
          </cell>
          <cell r="J4106" t="b">
            <v>0</v>
          </cell>
        </row>
        <row r="4107">
          <cell r="A4107">
            <v>200404004</v>
          </cell>
          <cell r="B4107">
            <v>39873</v>
          </cell>
          <cell r="C4107">
            <v>342854</v>
          </cell>
          <cell r="D4107">
            <v>190352</v>
          </cell>
          <cell r="E4107">
            <v>152502</v>
          </cell>
          <cell r="F4107">
            <v>698887</v>
          </cell>
          <cell r="G4107">
            <v>45400</v>
          </cell>
          <cell r="H4107">
            <v>14847</v>
          </cell>
          <cell r="I4107">
            <v>11127</v>
          </cell>
          <cell r="J4107" t="b">
            <v>0</v>
          </cell>
        </row>
        <row r="4108">
          <cell r="A4108">
            <v>200404004</v>
          </cell>
          <cell r="B4108">
            <v>40238</v>
          </cell>
          <cell r="C4108">
            <v>317876</v>
          </cell>
          <cell r="D4108">
            <v>154732</v>
          </cell>
          <cell r="E4108">
            <v>163144</v>
          </cell>
          <cell r="F4108">
            <v>722571</v>
          </cell>
          <cell r="G4108">
            <v>35376</v>
          </cell>
          <cell r="H4108">
            <v>32561</v>
          </cell>
          <cell r="I4108">
            <v>29777</v>
          </cell>
          <cell r="J4108" t="b">
            <v>0</v>
          </cell>
        </row>
        <row r="4109">
          <cell r="A4109">
            <v>200404004</v>
          </cell>
          <cell r="B4109">
            <v>40603</v>
          </cell>
          <cell r="C4109">
            <v>268486</v>
          </cell>
          <cell r="D4109">
            <v>99734</v>
          </cell>
          <cell r="E4109">
            <v>168752</v>
          </cell>
          <cell r="F4109">
            <v>616567</v>
          </cell>
          <cell r="G4109">
            <v>43898</v>
          </cell>
          <cell r="H4109">
            <v>23403</v>
          </cell>
          <cell r="I4109">
            <v>21279</v>
          </cell>
          <cell r="J4109" t="b">
            <v>0</v>
          </cell>
        </row>
        <row r="4110">
          <cell r="A4110">
            <v>200112001</v>
          </cell>
          <cell r="B4110">
            <v>40603</v>
          </cell>
          <cell r="C4110">
            <v>1216194</v>
          </cell>
          <cell r="D4110">
            <v>618181</v>
          </cell>
          <cell r="E4110">
            <v>52500</v>
          </cell>
          <cell r="F4110">
            <v>3269254</v>
          </cell>
          <cell r="G4110">
            <v>97147</v>
          </cell>
          <cell r="H4110">
            <v>70403</v>
          </cell>
          <cell r="I4110">
            <v>73283</v>
          </cell>
          <cell r="J4110" t="b">
            <v>0</v>
          </cell>
        </row>
        <row r="4111">
          <cell r="A4111">
            <v>197912040</v>
          </cell>
          <cell r="B4111">
            <v>40603</v>
          </cell>
          <cell r="C4111">
            <v>3523339</v>
          </cell>
          <cell r="D4111">
            <v>1675304</v>
          </cell>
          <cell r="E4111">
            <v>1848035</v>
          </cell>
          <cell r="F4111">
            <v>12586328</v>
          </cell>
          <cell r="G4111">
            <v>914543</v>
          </cell>
          <cell r="H4111">
            <v>48457</v>
          </cell>
          <cell r="I4111">
            <v>53428</v>
          </cell>
          <cell r="J4111" t="b">
            <v>0</v>
          </cell>
        </row>
        <row r="4112">
          <cell r="A4112">
            <v>200109003</v>
          </cell>
          <cell r="B4112">
            <v>40603</v>
          </cell>
          <cell r="C4112">
            <v>72945339</v>
          </cell>
          <cell r="D4112">
            <v>32832233</v>
          </cell>
          <cell r="E4112">
            <v>40113106</v>
          </cell>
          <cell r="F4112">
            <v>144471002</v>
          </cell>
          <cell r="G4112">
            <v>6148655</v>
          </cell>
          <cell r="H4112">
            <v>1515673</v>
          </cell>
          <cell r="I4112">
            <v>1936571</v>
          </cell>
          <cell r="J4112" t="b">
            <v>0</v>
          </cell>
        </row>
        <row r="4113">
          <cell r="A4113">
            <v>198509004</v>
          </cell>
          <cell r="B4113">
            <v>40603</v>
          </cell>
          <cell r="C4113">
            <v>9068341</v>
          </cell>
          <cell r="D4113">
            <v>4446294</v>
          </cell>
          <cell r="E4113">
            <v>4622046</v>
          </cell>
          <cell r="F4113">
            <v>13621580</v>
          </cell>
          <cell r="G4113">
            <v>0</v>
          </cell>
          <cell r="H4113">
            <v>462256</v>
          </cell>
          <cell r="I4113">
            <v>501964</v>
          </cell>
          <cell r="J4113" t="b">
            <v>0</v>
          </cell>
        </row>
        <row r="4114">
          <cell r="A4114">
            <v>198502002</v>
          </cell>
          <cell r="B4114">
            <v>40603</v>
          </cell>
          <cell r="C4114">
            <v>1457978</v>
          </cell>
          <cell r="D4114">
            <v>471429</v>
          </cell>
          <cell r="E4114">
            <v>986549</v>
          </cell>
          <cell r="F4114">
            <v>3744631</v>
          </cell>
          <cell r="G4114">
            <v>341407</v>
          </cell>
          <cell r="H4114">
            <v>2123</v>
          </cell>
          <cell r="I4114">
            <v>11243</v>
          </cell>
          <cell r="J4114" t="b">
            <v>0</v>
          </cell>
        </row>
        <row r="4115">
          <cell r="A4115">
            <v>198502003</v>
          </cell>
          <cell r="B4115">
            <v>39873</v>
          </cell>
          <cell r="C4115">
            <v>224244540</v>
          </cell>
          <cell r="D4115">
            <v>153626781</v>
          </cell>
          <cell r="E4115">
            <v>70617759</v>
          </cell>
          <cell r="F4115">
            <v>234980057</v>
          </cell>
          <cell r="G4115">
            <v>2394686</v>
          </cell>
          <cell r="H4115">
            <v>22020200</v>
          </cell>
          <cell r="I4115">
            <v>27380784</v>
          </cell>
          <cell r="J4115" t="b">
            <v>0</v>
          </cell>
        </row>
        <row r="4116">
          <cell r="A4116">
            <v>198502003</v>
          </cell>
          <cell r="B4116">
            <v>40238</v>
          </cell>
          <cell r="C4116">
            <v>216442457</v>
          </cell>
          <cell r="D4116">
            <v>144742252</v>
          </cell>
          <cell r="E4116">
            <v>71700205</v>
          </cell>
          <cell r="F4116">
            <v>222672713</v>
          </cell>
          <cell r="G4116">
            <v>2446588</v>
          </cell>
          <cell r="H4116">
            <v>16470824</v>
          </cell>
          <cell r="I4116">
            <v>17451164</v>
          </cell>
          <cell r="J4116" t="b">
            <v>0</v>
          </cell>
        </row>
        <row r="4117">
          <cell r="A4117">
            <v>198502003</v>
          </cell>
          <cell r="B4117">
            <v>40603</v>
          </cell>
          <cell r="C4117">
            <v>218247706</v>
          </cell>
          <cell r="D4117">
            <v>147152165</v>
          </cell>
          <cell r="E4117">
            <v>71095540</v>
          </cell>
          <cell r="F4117">
            <v>221555653</v>
          </cell>
          <cell r="G4117">
            <v>2484530</v>
          </cell>
          <cell r="H4117">
            <v>19822763</v>
          </cell>
          <cell r="I4117">
            <v>20769969</v>
          </cell>
          <cell r="J4117" t="b">
            <v>0</v>
          </cell>
        </row>
        <row r="4118">
          <cell r="A4118">
            <v>200711002</v>
          </cell>
          <cell r="B4118">
            <v>40656</v>
          </cell>
          <cell r="C4118">
            <v>135071</v>
          </cell>
          <cell r="D4118">
            <v>55546</v>
          </cell>
          <cell r="E4118">
            <v>79615</v>
          </cell>
          <cell r="F4118">
            <v>456109</v>
          </cell>
          <cell r="G4118">
            <v>444881</v>
          </cell>
          <cell r="H4118">
            <v>12973</v>
          </cell>
          <cell r="I4118">
            <v>16332</v>
          </cell>
          <cell r="J4118" t="b">
            <v>0</v>
          </cell>
        </row>
        <row r="4119">
          <cell r="A4119">
            <v>198810001</v>
          </cell>
          <cell r="B4119">
            <v>40603</v>
          </cell>
          <cell r="C4119">
            <v>31434472</v>
          </cell>
          <cell r="D4119">
            <v>25569516</v>
          </cell>
          <cell r="E4119">
            <v>5864956</v>
          </cell>
          <cell r="F4119">
            <v>21785481</v>
          </cell>
          <cell r="G4119">
            <v>54923</v>
          </cell>
          <cell r="H4119">
            <v>1295097</v>
          </cell>
          <cell r="I4119">
            <v>1213608</v>
          </cell>
          <cell r="J4119" t="b">
            <v>0</v>
          </cell>
        </row>
        <row r="4120">
          <cell r="A4120">
            <v>200306002</v>
          </cell>
          <cell r="B4120">
            <v>40603</v>
          </cell>
          <cell r="C4120">
            <v>403906</v>
          </cell>
          <cell r="D4120">
            <v>274494</v>
          </cell>
          <cell r="E4120">
            <v>129412</v>
          </cell>
          <cell r="F4120">
            <v>1428484</v>
          </cell>
          <cell r="G4120">
            <v>212705</v>
          </cell>
          <cell r="H4120">
            <v>97126</v>
          </cell>
          <cell r="I4120">
            <v>118676</v>
          </cell>
          <cell r="J4120" t="b">
            <v>0</v>
          </cell>
        </row>
        <row r="4121">
          <cell r="A4121">
            <v>197912084</v>
          </cell>
          <cell r="B4121">
            <v>40634</v>
          </cell>
          <cell r="C4121">
            <v>498835</v>
          </cell>
          <cell r="D4121">
            <v>198148</v>
          </cell>
          <cell r="E4121">
            <v>300687</v>
          </cell>
          <cell r="F4121">
            <v>1161617</v>
          </cell>
          <cell r="G4121">
            <v>1052970</v>
          </cell>
          <cell r="H4121">
            <v>75719</v>
          </cell>
          <cell r="I4121">
            <v>76979</v>
          </cell>
          <cell r="J4121" t="b">
            <v>0</v>
          </cell>
        </row>
        <row r="4122">
          <cell r="A4122">
            <v>197912055</v>
          </cell>
          <cell r="B4122">
            <v>40603</v>
          </cell>
          <cell r="C4122">
            <v>285103</v>
          </cell>
          <cell r="D4122">
            <v>39145</v>
          </cell>
          <cell r="E4122">
            <v>245958</v>
          </cell>
          <cell r="F4122">
            <v>207088</v>
          </cell>
          <cell r="G4122">
            <v>102583</v>
          </cell>
          <cell r="H4122">
            <v>14540</v>
          </cell>
          <cell r="I4122">
            <v>21054</v>
          </cell>
          <cell r="J4122" t="b">
            <v>0</v>
          </cell>
        </row>
        <row r="4123">
          <cell r="A4123">
            <v>200211012</v>
          </cell>
          <cell r="B4123">
            <v>40634</v>
          </cell>
          <cell r="C4123">
            <v>35853</v>
          </cell>
          <cell r="D4123">
            <v>5362</v>
          </cell>
          <cell r="E4123">
            <v>30491</v>
          </cell>
          <cell r="F4123">
            <v>234095</v>
          </cell>
          <cell r="H4123">
            <v>31</v>
          </cell>
          <cell r="I4123">
            <v>34</v>
          </cell>
          <cell r="J4123" t="b">
            <v>0</v>
          </cell>
        </row>
        <row r="4124">
          <cell r="A4124">
            <v>200205025</v>
          </cell>
          <cell r="B4124">
            <v>40238</v>
          </cell>
          <cell r="C4124">
            <v>422437</v>
          </cell>
          <cell r="D4124">
            <v>168994</v>
          </cell>
          <cell r="E4124">
            <v>253442</v>
          </cell>
          <cell r="F4124">
            <v>331184</v>
          </cell>
          <cell r="G4124">
            <v>289358</v>
          </cell>
          <cell r="H4124">
            <v>33613</v>
          </cell>
          <cell r="I4124">
            <v>41856</v>
          </cell>
          <cell r="J4124" t="b">
            <v>0</v>
          </cell>
        </row>
        <row r="4125">
          <cell r="A4125">
            <v>200107002</v>
          </cell>
          <cell r="B4125">
            <v>40238</v>
          </cell>
          <cell r="C4125">
            <v>272179</v>
          </cell>
          <cell r="D4125">
            <v>127630</v>
          </cell>
          <cell r="E4125">
            <v>144549</v>
          </cell>
          <cell r="F4125">
            <v>871478</v>
          </cell>
          <cell r="G4125">
            <v>546480</v>
          </cell>
          <cell r="H4125">
            <v>70168</v>
          </cell>
          <cell r="I4125">
            <v>75223</v>
          </cell>
          <cell r="J4125" t="b">
            <v>0</v>
          </cell>
        </row>
        <row r="4126">
          <cell r="A4126">
            <v>200012001</v>
          </cell>
          <cell r="B4126">
            <v>40238</v>
          </cell>
          <cell r="C4126">
            <v>659920</v>
          </cell>
          <cell r="D4126">
            <v>435874</v>
          </cell>
          <cell r="E4126">
            <v>224046</v>
          </cell>
          <cell r="F4126">
            <v>919861</v>
          </cell>
          <cell r="G4126">
            <v>424165</v>
          </cell>
          <cell r="H4126">
            <v>52895</v>
          </cell>
          <cell r="I4126">
            <v>55046</v>
          </cell>
          <cell r="J4126" t="b">
            <v>0</v>
          </cell>
        </row>
        <row r="4127">
          <cell r="A4127">
            <v>198309001</v>
          </cell>
          <cell r="B4127">
            <v>40238</v>
          </cell>
          <cell r="C4127">
            <v>764017</v>
          </cell>
          <cell r="D4127">
            <v>166793</v>
          </cell>
          <cell r="E4127">
            <v>597223</v>
          </cell>
          <cell r="F4127">
            <v>1784677</v>
          </cell>
          <cell r="G4127">
            <v>819295</v>
          </cell>
          <cell r="H4127">
            <v>19968</v>
          </cell>
          <cell r="I4127">
            <v>21426</v>
          </cell>
          <cell r="J4127" t="b">
            <v>0</v>
          </cell>
        </row>
        <row r="4128">
          <cell r="A4128">
            <v>197912016</v>
          </cell>
          <cell r="B4128">
            <v>40238</v>
          </cell>
          <cell r="C4128">
            <v>761265</v>
          </cell>
          <cell r="D4128">
            <v>407631</v>
          </cell>
          <cell r="E4128">
            <v>353633</v>
          </cell>
          <cell r="F4128">
            <v>3339759</v>
          </cell>
          <cell r="G4128">
            <v>212193</v>
          </cell>
          <cell r="H4128">
            <v>144261</v>
          </cell>
          <cell r="I4128">
            <v>150332</v>
          </cell>
          <cell r="J4128" t="b">
            <v>0</v>
          </cell>
        </row>
        <row r="4129">
          <cell r="A4129">
            <v>197912080</v>
          </cell>
          <cell r="B4129">
            <v>40238</v>
          </cell>
          <cell r="C4129">
            <v>23614000</v>
          </cell>
          <cell r="D4129">
            <v>11955000</v>
          </cell>
          <cell r="E4129">
            <v>11659000</v>
          </cell>
          <cell r="F4129">
            <v>53007000</v>
          </cell>
          <cell r="G4129">
            <v>27222000</v>
          </cell>
          <cell r="H4129">
            <v>2747000</v>
          </cell>
          <cell r="I4129">
            <v>2652000</v>
          </cell>
          <cell r="J4129" t="b">
            <v>0</v>
          </cell>
        </row>
        <row r="4130">
          <cell r="A4130">
            <v>198809004</v>
          </cell>
          <cell r="B4130">
            <v>39508</v>
          </cell>
          <cell r="C4130">
            <v>1555205</v>
          </cell>
          <cell r="D4130">
            <v>1406197</v>
          </cell>
          <cell r="E4130">
            <v>149008</v>
          </cell>
          <cell r="F4130">
            <v>3019146</v>
          </cell>
          <cell r="G4130">
            <v>166001</v>
          </cell>
          <cell r="H4130">
            <v>63762</v>
          </cell>
          <cell r="I4130">
            <v>55173</v>
          </cell>
          <cell r="J4130" t="b">
            <v>0</v>
          </cell>
        </row>
        <row r="4131">
          <cell r="A4131">
            <v>198809004</v>
          </cell>
          <cell r="B4131">
            <v>39142</v>
          </cell>
          <cell r="C4131">
            <v>1872236</v>
          </cell>
          <cell r="D4131">
            <v>1774635</v>
          </cell>
          <cell r="E4131">
            <v>97600</v>
          </cell>
          <cell r="F4131">
            <v>2916038</v>
          </cell>
          <cell r="G4131">
            <v>160216</v>
          </cell>
          <cell r="H4131">
            <v>41110</v>
          </cell>
          <cell r="I4131">
            <v>34004</v>
          </cell>
          <cell r="J4131" t="b">
            <v>0</v>
          </cell>
        </row>
        <row r="4132">
          <cell r="A4132">
            <v>200404002</v>
          </cell>
          <cell r="B4132">
            <v>40238</v>
          </cell>
          <cell r="C4132">
            <v>68962</v>
          </cell>
          <cell r="D4132">
            <v>46521</v>
          </cell>
          <cell r="E4132">
            <v>22441</v>
          </cell>
          <cell r="F4132">
            <v>720528</v>
          </cell>
          <cell r="G4132">
            <v>701165</v>
          </cell>
          <cell r="H4132">
            <v>3965</v>
          </cell>
          <cell r="I4132">
            <v>4180</v>
          </cell>
          <cell r="J4132" t="b">
            <v>0</v>
          </cell>
        </row>
        <row r="4133">
          <cell r="A4133">
            <v>197912060</v>
          </cell>
          <cell r="B4133">
            <v>40238</v>
          </cell>
          <cell r="C4133">
            <v>64670097</v>
          </cell>
          <cell r="D4133">
            <v>35793854</v>
          </cell>
          <cell r="E4133">
            <v>28876243</v>
          </cell>
          <cell r="F4133">
            <v>106211757</v>
          </cell>
          <cell r="G4133">
            <v>46270659</v>
          </cell>
          <cell r="H4133">
            <v>5556619</v>
          </cell>
          <cell r="I4133">
            <v>5650128</v>
          </cell>
          <cell r="J4133" t="b">
            <v>0</v>
          </cell>
        </row>
        <row r="4134">
          <cell r="A4134">
            <v>198204001</v>
          </cell>
          <cell r="B4134">
            <v>40238</v>
          </cell>
          <cell r="C4134">
            <v>8153746</v>
          </cell>
          <cell r="D4134">
            <v>7495991</v>
          </cell>
          <cell r="E4134">
            <v>657752</v>
          </cell>
          <cell r="F4134">
            <v>10154758</v>
          </cell>
          <cell r="G4134">
            <v>2550975</v>
          </cell>
          <cell r="H4134">
            <v>545517</v>
          </cell>
          <cell r="I4134">
            <v>394299</v>
          </cell>
          <cell r="J4134" t="b">
            <v>0</v>
          </cell>
        </row>
        <row r="4135">
          <cell r="A4135">
            <v>199812001</v>
          </cell>
          <cell r="B4135">
            <v>40238</v>
          </cell>
          <cell r="C4135">
            <v>2989178</v>
          </cell>
          <cell r="D4135">
            <v>2040827</v>
          </cell>
          <cell r="E4135">
            <v>948351</v>
          </cell>
          <cell r="F4135">
            <v>5855914</v>
          </cell>
          <cell r="G4135">
            <v>814792</v>
          </cell>
          <cell r="H4135">
            <v>105188</v>
          </cell>
          <cell r="I4135">
            <v>112615</v>
          </cell>
          <cell r="J4135" t="b">
            <v>0</v>
          </cell>
        </row>
        <row r="4136">
          <cell r="A4136">
            <v>200211012</v>
          </cell>
          <cell r="B4136">
            <v>40269</v>
          </cell>
          <cell r="C4136">
            <v>40927</v>
          </cell>
          <cell r="D4136">
            <v>5084</v>
          </cell>
          <cell r="E4136">
            <v>35842</v>
          </cell>
          <cell r="F4136">
            <v>226725</v>
          </cell>
          <cell r="G4136">
            <v>226506</v>
          </cell>
          <cell r="H4136">
            <v>95</v>
          </cell>
          <cell r="I4136">
            <v>99</v>
          </cell>
          <cell r="J4136" t="b">
            <v>0</v>
          </cell>
        </row>
        <row r="4137">
          <cell r="A4137">
            <v>198007001</v>
          </cell>
          <cell r="B4137">
            <v>40238</v>
          </cell>
          <cell r="C4137">
            <v>24871644</v>
          </cell>
          <cell r="D4137">
            <v>7337458</v>
          </cell>
          <cell r="E4137">
            <v>17534186</v>
          </cell>
          <cell r="F4137">
            <v>38420719</v>
          </cell>
          <cell r="G4137">
            <v>1889411</v>
          </cell>
          <cell r="H4137">
            <v>1292192</v>
          </cell>
          <cell r="I4137">
            <v>1472617</v>
          </cell>
          <cell r="J4137" t="b">
            <v>0</v>
          </cell>
        </row>
        <row r="4138">
          <cell r="A4138">
            <v>199403001</v>
          </cell>
          <cell r="B4138">
            <v>40238</v>
          </cell>
          <cell r="C4138">
            <v>399482</v>
          </cell>
          <cell r="D4138">
            <v>95777</v>
          </cell>
          <cell r="E4138">
            <v>303705</v>
          </cell>
          <cell r="F4138">
            <v>853559</v>
          </cell>
          <cell r="G4138">
            <v>37340</v>
          </cell>
          <cell r="H4138">
            <v>1286</v>
          </cell>
          <cell r="I4138">
            <v>2278</v>
          </cell>
          <cell r="J4138" t="b">
            <v>0</v>
          </cell>
        </row>
        <row r="4139">
          <cell r="A4139">
            <v>197912035</v>
          </cell>
          <cell r="B4139">
            <v>40238</v>
          </cell>
          <cell r="C4139">
            <v>2743377</v>
          </cell>
          <cell r="D4139">
            <v>2121702</v>
          </cell>
          <cell r="E4139">
            <v>621675</v>
          </cell>
          <cell r="F4139">
            <v>3504076</v>
          </cell>
          <cell r="G4139">
            <v>947817</v>
          </cell>
          <cell r="H4139">
            <v>109954</v>
          </cell>
          <cell r="I4139">
            <v>110815</v>
          </cell>
          <cell r="J4139" t="b">
            <v>0</v>
          </cell>
        </row>
        <row r="4140">
          <cell r="A4140">
            <v>198301001</v>
          </cell>
          <cell r="B4140">
            <v>40238</v>
          </cell>
          <cell r="C4140">
            <v>1205368</v>
          </cell>
          <cell r="D4140">
            <v>808046</v>
          </cell>
          <cell r="E4140">
            <v>397321</v>
          </cell>
          <cell r="F4140">
            <v>2773553</v>
          </cell>
          <cell r="G4140">
            <v>1767842</v>
          </cell>
          <cell r="H4140">
            <v>47200</v>
          </cell>
          <cell r="I4140">
            <v>39270</v>
          </cell>
          <cell r="J4140" t="b">
            <v>0</v>
          </cell>
        </row>
        <row r="4141">
          <cell r="A4141">
            <v>198610001</v>
          </cell>
          <cell r="B4141">
            <v>40238</v>
          </cell>
          <cell r="C4141">
            <v>1076300</v>
          </cell>
          <cell r="D4141">
            <v>376540</v>
          </cell>
          <cell r="E4141">
            <v>699759</v>
          </cell>
          <cell r="F4141">
            <v>2591630</v>
          </cell>
          <cell r="G4141">
            <v>1239587</v>
          </cell>
          <cell r="H4141">
            <v>163162</v>
          </cell>
          <cell r="I4141">
            <v>159841</v>
          </cell>
          <cell r="J4141" t="b">
            <v>0</v>
          </cell>
        </row>
        <row r="4142">
          <cell r="A4142">
            <v>198704001</v>
          </cell>
          <cell r="B4142">
            <v>40238</v>
          </cell>
          <cell r="C4142">
            <v>4491911</v>
          </cell>
          <cell r="D4142">
            <v>2064444</v>
          </cell>
          <cell r="E4142">
            <v>2427467</v>
          </cell>
          <cell r="F4142">
            <v>10435652</v>
          </cell>
          <cell r="G4142">
            <v>685567</v>
          </cell>
          <cell r="H4142">
            <v>486361</v>
          </cell>
          <cell r="I4142">
            <v>522572</v>
          </cell>
          <cell r="J4142" t="b">
            <v>0</v>
          </cell>
        </row>
        <row r="4143">
          <cell r="A4143">
            <v>200206002</v>
          </cell>
          <cell r="B4143">
            <v>40238</v>
          </cell>
          <cell r="C4143">
            <v>1537183</v>
          </cell>
          <cell r="D4143">
            <v>809760</v>
          </cell>
          <cell r="E4143">
            <v>727423</v>
          </cell>
          <cell r="F4143">
            <v>3535866</v>
          </cell>
          <cell r="G4143">
            <v>85943</v>
          </cell>
          <cell r="H4143">
            <v>139958</v>
          </cell>
          <cell r="I4143">
            <v>149592</v>
          </cell>
          <cell r="J4143" t="b">
            <v>0</v>
          </cell>
        </row>
        <row r="4144">
          <cell r="A4144">
            <v>198702001</v>
          </cell>
          <cell r="B4144">
            <v>40238</v>
          </cell>
          <cell r="C4144">
            <v>2782285</v>
          </cell>
          <cell r="D4144">
            <v>1218317</v>
          </cell>
          <cell r="E4144">
            <v>1563968</v>
          </cell>
          <cell r="F4144">
            <v>4567114</v>
          </cell>
          <cell r="G4144">
            <v>241384</v>
          </cell>
          <cell r="H4144">
            <v>158290</v>
          </cell>
          <cell r="I4144">
            <v>161582</v>
          </cell>
          <cell r="J4144" t="b">
            <v>0</v>
          </cell>
        </row>
        <row r="4145">
          <cell r="A4145">
            <v>200205043</v>
          </cell>
          <cell r="B4145">
            <v>40238</v>
          </cell>
          <cell r="C4145">
            <v>250031</v>
          </cell>
          <cell r="D4145">
            <v>239405</v>
          </cell>
          <cell r="E4145">
            <v>10896</v>
          </cell>
          <cell r="F4145">
            <v>817764</v>
          </cell>
          <cell r="G4145">
            <v>465435</v>
          </cell>
          <cell r="H4145">
            <v>6384</v>
          </cell>
          <cell r="I4145">
            <v>6681</v>
          </cell>
          <cell r="J4145" t="b">
            <v>0</v>
          </cell>
        </row>
        <row r="4146">
          <cell r="A4146">
            <v>200609001</v>
          </cell>
          <cell r="B4146">
            <v>40210</v>
          </cell>
          <cell r="C4146">
            <v>680753</v>
          </cell>
          <cell r="D4146">
            <v>581258</v>
          </cell>
          <cell r="E4146">
            <v>99494</v>
          </cell>
          <cell r="F4146">
            <v>2425299</v>
          </cell>
          <cell r="G4146">
            <v>313493</v>
          </cell>
          <cell r="H4146">
            <v>5966</v>
          </cell>
          <cell r="I4146">
            <v>32693</v>
          </cell>
          <cell r="J4146" t="b">
            <v>0</v>
          </cell>
        </row>
        <row r="4147">
          <cell r="A4147">
            <v>200303009</v>
          </cell>
          <cell r="B4147">
            <v>40238</v>
          </cell>
          <cell r="C4147">
            <v>106168</v>
          </cell>
          <cell r="D4147">
            <v>34946</v>
          </cell>
          <cell r="E4147">
            <v>71222</v>
          </cell>
          <cell r="F4147">
            <v>173622</v>
          </cell>
          <cell r="G4147">
            <v>71662</v>
          </cell>
          <cell r="H4147">
            <v>11650</v>
          </cell>
          <cell r="I4147">
            <v>14185</v>
          </cell>
          <cell r="J4147" t="b">
            <v>0</v>
          </cell>
        </row>
        <row r="4148">
          <cell r="A4148">
            <v>200611004</v>
          </cell>
          <cell r="B4148">
            <v>40238</v>
          </cell>
          <cell r="C4148">
            <v>28686</v>
          </cell>
          <cell r="D4148">
            <v>18424</v>
          </cell>
          <cell r="E4148">
            <v>10262</v>
          </cell>
          <cell r="F4148">
            <v>23574</v>
          </cell>
          <cell r="G4148">
            <v>23574</v>
          </cell>
          <cell r="H4148">
            <v>368</v>
          </cell>
          <cell r="I4148">
            <v>385</v>
          </cell>
          <cell r="J4148" t="b">
            <v>0</v>
          </cell>
        </row>
        <row r="4149">
          <cell r="A4149">
            <v>199311001</v>
          </cell>
          <cell r="B4149">
            <v>40238</v>
          </cell>
          <cell r="C4149">
            <v>2877280</v>
          </cell>
          <cell r="D4149">
            <v>970111</v>
          </cell>
          <cell r="E4149">
            <v>1907169</v>
          </cell>
          <cell r="F4149">
            <v>4955765</v>
          </cell>
          <cell r="G4149">
            <v>2285383</v>
          </cell>
          <cell r="H4149">
            <v>478611</v>
          </cell>
          <cell r="I4149">
            <v>484339</v>
          </cell>
          <cell r="J4149" t="b">
            <v>0</v>
          </cell>
        </row>
        <row r="4150">
          <cell r="A4150">
            <v>198905003</v>
          </cell>
          <cell r="B4150">
            <v>40210</v>
          </cell>
          <cell r="C4150">
            <v>3162471</v>
          </cell>
          <cell r="D4150">
            <v>2791484</v>
          </cell>
          <cell r="E4150">
            <v>370986</v>
          </cell>
          <cell r="F4150">
            <v>3141355</v>
          </cell>
          <cell r="G4150">
            <v>200033</v>
          </cell>
          <cell r="H4150">
            <v>76396</v>
          </cell>
          <cell r="I4150">
            <v>76069</v>
          </cell>
          <cell r="J4150" t="b">
            <v>0</v>
          </cell>
        </row>
        <row r="4151">
          <cell r="A4151">
            <v>197912086</v>
          </cell>
          <cell r="B4151">
            <v>40238</v>
          </cell>
          <cell r="C4151">
            <v>29543301</v>
          </cell>
          <cell r="D4151">
            <v>21791589</v>
          </cell>
          <cell r="E4151">
            <v>7751712</v>
          </cell>
          <cell r="F4151">
            <v>46709212</v>
          </cell>
          <cell r="G4151">
            <v>22793676</v>
          </cell>
          <cell r="H4151">
            <v>2900195</v>
          </cell>
          <cell r="I4151">
            <v>3016299</v>
          </cell>
          <cell r="J4151" t="b">
            <v>0</v>
          </cell>
        </row>
        <row r="4152">
          <cell r="A4152">
            <v>199907001</v>
          </cell>
          <cell r="B4152">
            <v>40238</v>
          </cell>
          <cell r="C4152">
            <v>1358778</v>
          </cell>
          <cell r="D4152">
            <v>555159</v>
          </cell>
          <cell r="E4152">
            <v>803619</v>
          </cell>
          <cell r="F4152">
            <v>2635635</v>
          </cell>
          <cell r="G4152">
            <v>1902005</v>
          </cell>
          <cell r="H4152">
            <v>203220</v>
          </cell>
          <cell r="I4152">
            <v>201218</v>
          </cell>
          <cell r="J4152" t="b">
            <v>0</v>
          </cell>
        </row>
        <row r="4153">
          <cell r="A4153">
            <v>197912054</v>
          </cell>
          <cell r="B4153">
            <v>40269</v>
          </cell>
          <cell r="C4153">
            <v>3468072</v>
          </cell>
          <cell r="D4153">
            <v>770887</v>
          </cell>
          <cell r="E4153">
            <v>2697185</v>
          </cell>
          <cell r="F4153">
            <v>4365368</v>
          </cell>
          <cell r="G4153">
            <v>774997</v>
          </cell>
          <cell r="H4153">
            <v>93811</v>
          </cell>
          <cell r="I4153">
            <v>110089</v>
          </cell>
          <cell r="J4153" t="b">
            <v>0</v>
          </cell>
        </row>
        <row r="4154">
          <cell r="A4154">
            <v>199606001</v>
          </cell>
          <cell r="B4154">
            <v>40238</v>
          </cell>
          <cell r="C4154">
            <v>6929851</v>
          </cell>
          <cell r="D4154">
            <v>3964294</v>
          </cell>
          <cell r="E4154">
            <v>2965557</v>
          </cell>
          <cell r="F4154">
            <v>19517420</v>
          </cell>
          <cell r="G4154">
            <v>7842136</v>
          </cell>
          <cell r="H4154">
            <v>1337807</v>
          </cell>
          <cell r="I4154">
            <v>1432011</v>
          </cell>
          <cell r="J4154" t="b">
            <v>0</v>
          </cell>
        </row>
        <row r="4155">
          <cell r="A4155">
            <v>200110003</v>
          </cell>
          <cell r="B4155">
            <v>40238</v>
          </cell>
          <cell r="C4155">
            <v>1600961</v>
          </cell>
          <cell r="D4155">
            <v>1104546</v>
          </cell>
          <cell r="E4155">
            <v>496415</v>
          </cell>
          <cell r="F4155">
            <v>2554076</v>
          </cell>
          <cell r="G4155">
            <v>871871</v>
          </cell>
          <cell r="H4155">
            <v>129743</v>
          </cell>
          <cell r="I4155">
            <v>130588</v>
          </cell>
          <cell r="J4155" t="b">
            <v>0</v>
          </cell>
        </row>
        <row r="4156">
          <cell r="A4156">
            <v>200110003</v>
          </cell>
          <cell r="B4156">
            <v>39873</v>
          </cell>
          <cell r="C4156">
            <v>1557521</v>
          </cell>
          <cell r="D4156">
            <v>1133365</v>
          </cell>
          <cell r="E4156">
            <v>424156</v>
          </cell>
          <cell r="F4156">
            <v>2445205</v>
          </cell>
          <cell r="G4156">
            <v>760768</v>
          </cell>
          <cell r="H4156">
            <v>85049</v>
          </cell>
          <cell r="I4156">
            <v>86633</v>
          </cell>
          <cell r="J4156" t="b">
            <v>0</v>
          </cell>
        </row>
        <row r="4157">
          <cell r="A4157">
            <v>200110003</v>
          </cell>
          <cell r="B4157">
            <v>39508</v>
          </cell>
          <cell r="C4157">
            <v>1414601</v>
          </cell>
          <cell r="D4157">
            <v>1036363</v>
          </cell>
          <cell r="E4157">
            <v>378238</v>
          </cell>
          <cell r="F4157">
            <v>2323371</v>
          </cell>
          <cell r="G4157">
            <v>757328</v>
          </cell>
          <cell r="H4157">
            <v>219009</v>
          </cell>
          <cell r="I4157">
            <v>224007</v>
          </cell>
          <cell r="J4157" t="b">
            <v>0</v>
          </cell>
        </row>
        <row r="4158">
          <cell r="A4158">
            <v>200110003</v>
          </cell>
          <cell r="B4158">
            <v>39142</v>
          </cell>
          <cell r="C4158">
            <v>1296840</v>
          </cell>
          <cell r="D4158">
            <v>976626</v>
          </cell>
          <cell r="E4158">
            <v>320214</v>
          </cell>
          <cell r="F4158">
            <v>2118340</v>
          </cell>
          <cell r="G4158">
            <v>719663</v>
          </cell>
          <cell r="H4158">
            <v>229045</v>
          </cell>
          <cell r="I4158">
            <v>232168</v>
          </cell>
          <cell r="J4158" t="b">
            <v>0</v>
          </cell>
        </row>
        <row r="4159">
          <cell r="A4159">
            <v>199802003</v>
          </cell>
          <cell r="B4159">
            <v>40238</v>
          </cell>
          <cell r="C4159">
            <v>97651291</v>
          </cell>
          <cell r="D4159">
            <v>88952315</v>
          </cell>
          <cell r="E4159">
            <v>8698976</v>
          </cell>
          <cell r="F4159">
            <v>65707939</v>
          </cell>
          <cell r="G4159">
            <v>1403466</v>
          </cell>
          <cell r="H4159">
            <v>-2485852</v>
          </cell>
          <cell r="I4159">
            <v>-3451794</v>
          </cell>
          <cell r="J4159" t="b">
            <v>0</v>
          </cell>
        </row>
        <row r="4160">
          <cell r="A4160">
            <v>199912001</v>
          </cell>
          <cell r="B4160">
            <v>40238</v>
          </cell>
          <cell r="C4160">
            <v>3745158</v>
          </cell>
          <cell r="D4160">
            <v>3013599</v>
          </cell>
          <cell r="E4160">
            <v>731558</v>
          </cell>
          <cell r="F4160">
            <v>6652758</v>
          </cell>
          <cell r="G4160">
            <v>565610</v>
          </cell>
          <cell r="H4160">
            <v>126769</v>
          </cell>
          <cell r="I4160">
            <v>147109</v>
          </cell>
          <cell r="J4160" t="b">
            <v>0</v>
          </cell>
        </row>
        <row r="4161">
          <cell r="A4161">
            <v>197912091</v>
          </cell>
          <cell r="B4161">
            <v>40238</v>
          </cell>
          <cell r="C4161">
            <v>20664414</v>
          </cell>
          <cell r="D4161">
            <v>7792899</v>
          </cell>
          <cell r="E4161">
            <v>12871515</v>
          </cell>
          <cell r="F4161">
            <v>17752080</v>
          </cell>
          <cell r="G4161">
            <v>769787</v>
          </cell>
          <cell r="H4161">
            <v>240521</v>
          </cell>
          <cell r="I4161">
            <v>597543</v>
          </cell>
          <cell r="J4161" t="b">
            <v>0</v>
          </cell>
        </row>
        <row r="4162">
          <cell r="A4162">
            <v>197912051</v>
          </cell>
          <cell r="B4162">
            <v>40238</v>
          </cell>
          <cell r="C4162">
            <v>11675092</v>
          </cell>
          <cell r="D4162">
            <v>3866448</v>
          </cell>
          <cell r="E4162">
            <v>6708677</v>
          </cell>
          <cell r="F4162">
            <v>19429107</v>
          </cell>
          <cell r="G4162">
            <v>364735</v>
          </cell>
          <cell r="H4162">
            <v>716794</v>
          </cell>
          <cell r="I4162">
            <v>784048</v>
          </cell>
          <cell r="J4162" t="b">
            <v>0</v>
          </cell>
        </row>
        <row r="4163">
          <cell r="A4163">
            <v>197912049</v>
          </cell>
          <cell r="B4163">
            <v>40238</v>
          </cell>
          <cell r="C4163">
            <v>24919000</v>
          </cell>
          <cell r="D4163">
            <v>15504000</v>
          </cell>
          <cell r="E4163">
            <v>9415000</v>
          </cell>
          <cell r="F4163">
            <v>16407000</v>
          </cell>
          <cell r="G4163">
            <v>791000</v>
          </cell>
          <cell r="H4163">
            <v>251000</v>
          </cell>
          <cell r="I4163">
            <v>716000</v>
          </cell>
          <cell r="J4163" t="b">
            <v>0</v>
          </cell>
        </row>
        <row r="4164">
          <cell r="A4164">
            <v>198310001</v>
          </cell>
          <cell r="B4164">
            <v>40087</v>
          </cell>
          <cell r="C4164">
            <v>126288</v>
          </cell>
          <cell r="D4164">
            <v>64972</v>
          </cell>
          <cell r="E4164">
            <v>61316</v>
          </cell>
          <cell r="F4164">
            <v>97064</v>
          </cell>
          <cell r="G4164">
            <v>18702</v>
          </cell>
          <cell r="H4164">
            <v>2080</v>
          </cell>
          <cell r="I4164">
            <v>2395</v>
          </cell>
          <cell r="J4164" t="b">
            <v>0</v>
          </cell>
        </row>
        <row r="4165">
          <cell r="A4165">
            <v>199201001</v>
          </cell>
          <cell r="B4165">
            <v>40238</v>
          </cell>
          <cell r="C4165">
            <v>980351</v>
          </cell>
          <cell r="D4165">
            <v>879954</v>
          </cell>
          <cell r="E4165">
            <v>100396</v>
          </cell>
          <cell r="F4165">
            <v>618071</v>
          </cell>
          <cell r="G4165">
            <v>526760</v>
          </cell>
          <cell r="H4165">
            <v>34194</v>
          </cell>
          <cell r="I4165">
            <v>27886</v>
          </cell>
          <cell r="J4165" t="b">
            <v>0</v>
          </cell>
        </row>
        <row r="4166">
          <cell r="A4166">
            <v>197912099</v>
          </cell>
          <cell r="B4166">
            <v>40269</v>
          </cell>
          <cell r="C4166">
            <v>427166</v>
          </cell>
          <cell r="D4166">
            <v>57815</v>
          </cell>
          <cell r="E4166">
            <v>369351</v>
          </cell>
          <cell r="F4166">
            <v>701374</v>
          </cell>
          <cell r="G4166">
            <v>618804</v>
          </cell>
          <cell r="H4166">
            <v>2683</v>
          </cell>
          <cell r="I4166">
            <v>5506</v>
          </cell>
          <cell r="J4166" t="b">
            <v>0</v>
          </cell>
        </row>
        <row r="4167">
          <cell r="A4167">
            <v>200111002</v>
          </cell>
          <cell r="B4167">
            <v>40238</v>
          </cell>
          <cell r="C4167">
            <v>156452</v>
          </cell>
          <cell r="D4167">
            <v>36546</v>
          </cell>
          <cell r="E4167">
            <v>119906</v>
          </cell>
          <cell r="F4167">
            <v>202033</v>
          </cell>
          <cell r="G4167">
            <v>182330</v>
          </cell>
          <cell r="H4167">
            <v>3506</v>
          </cell>
          <cell r="I4167">
            <v>3913</v>
          </cell>
          <cell r="J4167" t="b">
            <v>0</v>
          </cell>
        </row>
        <row r="4168">
          <cell r="A4168">
            <v>197912009</v>
          </cell>
          <cell r="B4168">
            <v>40210</v>
          </cell>
          <cell r="C4168">
            <v>691444</v>
          </cell>
          <cell r="D4168">
            <v>529436</v>
          </cell>
          <cell r="E4168">
            <v>162008</v>
          </cell>
          <cell r="F4168">
            <v>1731744</v>
          </cell>
          <cell r="G4168">
            <v>769347</v>
          </cell>
          <cell r="H4168">
            <v>51753</v>
          </cell>
          <cell r="I4168">
            <v>39637</v>
          </cell>
          <cell r="J4168" t="b">
            <v>0</v>
          </cell>
        </row>
        <row r="4169">
          <cell r="A4169">
            <v>197912027</v>
          </cell>
          <cell r="B4169">
            <v>40238</v>
          </cell>
          <cell r="C4169">
            <v>71913</v>
          </cell>
          <cell r="D4169">
            <v>19592</v>
          </cell>
          <cell r="E4169">
            <v>52320</v>
          </cell>
          <cell r="F4169">
            <v>217990</v>
          </cell>
          <cell r="G4169">
            <v>73897</v>
          </cell>
          <cell r="H4169">
            <v>-7596</v>
          </cell>
          <cell r="I4169">
            <v>-5910</v>
          </cell>
          <cell r="J4169" t="b">
            <v>1</v>
          </cell>
        </row>
        <row r="4170">
          <cell r="A4170">
            <v>199204001</v>
          </cell>
          <cell r="B4170">
            <v>40238</v>
          </cell>
          <cell r="C4170">
            <v>13213410</v>
          </cell>
          <cell r="D4170">
            <v>11376146</v>
          </cell>
          <cell r="E4170">
            <v>1837265</v>
          </cell>
          <cell r="F4170">
            <v>5759385</v>
          </cell>
          <cell r="G4170">
            <v>2308527</v>
          </cell>
          <cell r="H4170">
            <v>347193</v>
          </cell>
          <cell r="I4170">
            <v>375071</v>
          </cell>
          <cell r="J4170" t="b">
            <v>0</v>
          </cell>
        </row>
        <row r="4171">
          <cell r="A4171">
            <v>198610002</v>
          </cell>
          <cell r="B4171">
            <v>40238</v>
          </cell>
          <cell r="C4171">
            <v>361430</v>
          </cell>
          <cell r="D4171">
            <v>209578</v>
          </cell>
          <cell r="E4171">
            <v>151852</v>
          </cell>
          <cell r="F4171">
            <v>1411880</v>
          </cell>
          <cell r="G4171">
            <v>1411880</v>
          </cell>
          <cell r="H4171">
            <v>109424</v>
          </cell>
          <cell r="I4171">
            <v>166384</v>
          </cell>
          <cell r="J4171" t="b">
            <v>0</v>
          </cell>
        </row>
        <row r="4172">
          <cell r="A4172">
            <v>198312001</v>
          </cell>
          <cell r="B4172">
            <v>40238</v>
          </cell>
          <cell r="C4172">
            <v>8745247</v>
          </cell>
          <cell r="D4172">
            <v>4468511</v>
          </cell>
          <cell r="E4172">
            <v>4321474</v>
          </cell>
          <cell r="F4172">
            <v>12549085</v>
          </cell>
          <cell r="G4172">
            <v>5885</v>
          </cell>
          <cell r="H4172">
            <v>467735</v>
          </cell>
          <cell r="I4172">
            <v>513791</v>
          </cell>
          <cell r="J4172" t="b">
            <v>0</v>
          </cell>
        </row>
        <row r="4173">
          <cell r="A4173">
            <v>197912074</v>
          </cell>
          <cell r="B4173">
            <v>40238</v>
          </cell>
          <cell r="C4173">
            <v>8237512</v>
          </cell>
          <cell r="D4173">
            <v>4500733</v>
          </cell>
          <cell r="E4173">
            <v>3730813</v>
          </cell>
          <cell r="F4173">
            <v>17994971</v>
          </cell>
          <cell r="G4173">
            <v>393324</v>
          </cell>
          <cell r="H4173">
            <v>800766</v>
          </cell>
          <cell r="I4173">
            <v>818561</v>
          </cell>
          <cell r="J4173" t="b">
            <v>0</v>
          </cell>
        </row>
        <row r="4174">
          <cell r="A4174">
            <v>200306003</v>
          </cell>
          <cell r="B4174">
            <v>40238</v>
          </cell>
          <cell r="C4174">
            <v>1205475</v>
          </cell>
          <cell r="D4174">
            <v>295428</v>
          </cell>
          <cell r="E4174">
            <v>910047</v>
          </cell>
          <cell r="F4174">
            <v>2164110</v>
          </cell>
          <cell r="G4174">
            <v>2042677</v>
          </cell>
          <cell r="H4174">
            <v>229449</v>
          </cell>
          <cell r="I4174">
            <v>257050</v>
          </cell>
          <cell r="J4174" t="b">
            <v>0</v>
          </cell>
        </row>
        <row r="4175">
          <cell r="A4175">
            <v>197912096</v>
          </cell>
          <cell r="B4175">
            <v>40238</v>
          </cell>
          <cell r="C4175">
            <v>11257469</v>
          </cell>
          <cell r="D4175">
            <v>6419742</v>
          </cell>
          <cell r="E4175">
            <v>4837726</v>
          </cell>
          <cell r="F4175">
            <v>30980506</v>
          </cell>
          <cell r="G4175">
            <v>25756160</v>
          </cell>
          <cell r="H4175">
            <v>2422160</v>
          </cell>
          <cell r="I4175">
            <v>2458962</v>
          </cell>
          <cell r="J4175" t="b">
            <v>0</v>
          </cell>
        </row>
        <row r="4176">
          <cell r="A4176">
            <v>197912078</v>
          </cell>
          <cell r="B4176">
            <v>40238</v>
          </cell>
          <cell r="C4176">
            <v>23184864</v>
          </cell>
          <cell r="D4176">
            <v>9857656</v>
          </cell>
          <cell r="E4176">
            <v>13327207</v>
          </cell>
          <cell r="F4176">
            <v>48216012</v>
          </cell>
          <cell r="G4176">
            <v>5614681</v>
          </cell>
          <cell r="H4176">
            <v>1855769</v>
          </cell>
          <cell r="I4176">
            <v>2180510</v>
          </cell>
          <cell r="J4176" t="b">
            <v>0</v>
          </cell>
        </row>
        <row r="4177">
          <cell r="A4177">
            <v>198002002</v>
          </cell>
          <cell r="B4177">
            <v>40238</v>
          </cell>
          <cell r="C4177">
            <v>5734199</v>
          </cell>
          <cell r="D4177">
            <v>3726680</v>
          </cell>
          <cell r="E4177">
            <v>2007519</v>
          </cell>
          <cell r="F4177">
            <v>18161178</v>
          </cell>
          <cell r="G4177">
            <v>11504216</v>
          </cell>
          <cell r="H4177">
            <v>1649763</v>
          </cell>
          <cell r="I4177">
            <v>1651805</v>
          </cell>
          <cell r="J4177" t="b">
            <v>0</v>
          </cell>
        </row>
        <row r="4178">
          <cell r="A4178">
            <v>200205015</v>
          </cell>
          <cell r="B4178">
            <v>40238</v>
          </cell>
          <cell r="C4178">
            <v>369169</v>
          </cell>
          <cell r="D4178">
            <v>159623</v>
          </cell>
          <cell r="E4178">
            <v>209545</v>
          </cell>
          <cell r="F4178">
            <v>1124529</v>
          </cell>
          <cell r="G4178">
            <v>543080</v>
          </cell>
          <cell r="H4178">
            <v>50295</v>
          </cell>
          <cell r="I4178">
            <v>53794</v>
          </cell>
          <cell r="J4178" t="b">
            <v>0</v>
          </cell>
        </row>
        <row r="4179">
          <cell r="A4179">
            <v>197912039</v>
          </cell>
          <cell r="B4179">
            <v>40238</v>
          </cell>
          <cell r="C4179">
            <v>51358535</v>
          </cell>
          <cell r="D4179">
            <v>48872399</v>
          </cell>
          <cell r="E4179">
            <v>2486136</v>
          </cell>
          <cell r="F4179">
            <v>31742723</v>
          </cell>
          <cell r="G4179">
            <v>18617487</v>
          </cell>
          <cell r="H4179">
            <v>1865088</v>
          </cell>
          <cell r="I4179">
            <v>1251053</v>
          </cell>
          <cell r="J4179" t="b">
            <v>0</v>
          </cell>
        </row>
        <row r="4180">
          <cell r="A4180">
            <v>200109001</v>
          </cell>
          <cell r="B4180">
            <v>40238</v>
          </cell>
          <cell r="C4180">
            <v>2026901</v>
          </cell>
          <cell r="D4180">
            <v>1460380</v>
          </cell>
          <cell r="E4180">
            <v>566521</v>
          </cell>
          <cell r="F4180">
            <v>3544605</v>
          </cell>
          <cell r="G4180">
            <v>2305800</v>
          </cell>
          <cell r="H4180">
            <v>72114</v>
          </cell>
          <cell r="I4180">
            <v>67706</v>
          </cell>
          <cell r="J4180" t="b">
            <v>0</v>
          </cell>
        </row>
        <row r="4181">
          <cell r="A4181">
            <v>198005001</v>
          </cell>
          <cell r="B4181">
            <v>40238</v>
          </cell>
          <cell r="C4181">
            <v>6042655</v>
          </cell>
          <cell r="D4181">
            <v>4303727</v>
          </cell>
          <cell r="E4181">
            <v>1738927</v>
          </cell>
          <cell r="F4181">
            <v>5276166</v>
          </cell>
          <cell r="G4181">
            <v>822851</v>
          </cell>
          <cell r="H4181">
            <v>211941</v>
          </cell>
          <cell r="I4181">
            <v>209200</v>
          </cell>
          <cell r="J4181" t="b">
            <v>0</v>
          </cell>
        </row>
        <row r="4182">
          <cell r="A4182">
            <v>197912093</v>
          </cell>
          <cell r="B4182">
            <v>40238</v>
          </cell>
          <cell r="C4182">
            <v>6652642</v>
          </cell>
          <cell r="D4182">
            <v>2989415</v>
          </cell>
          <cell r="E4182">
            <v>3663227</v>
          </cell>
          <cell r="F4182">
            <v>15179273</v>
          </cell>
          <cell r="G4182">
            <v>8345884</v>
          </cell>
          <cell r="H4182">
            <v>1156152</v>
          </cell>
          <cell r="I4182">
            <v>1188332</v>
          </cell>
          <cell r="J4182" t="b">
            <v>0</v>
          </cell>
        </row>
        <row r="4183">
          <cell r="A4183">
            <v>200104003</v>
          </cell>
          <cell r="B4183">
            <v>40238</v>
          </cell>
          <cell r="C4183">
            <v>1379168</v>
          </cell>
          <cell r="D4183">
            <v>617788</v>
          </cell>
          <cell r="E4183">
            <v>761006</v>
          </cell>
          <cell r="F4183">
            <v>5371906</v>
          </cell>
          <cell r="G4183">
            <v>311917</v>
          </cell>
          <cell r="H4183">
            <v>215255</v>
          </cell>
          <cell r="I4183">
            <v>215816</v>
          </cell>
          <cell r="J4183" t="b">
            <v>0</v>
          </cell>
        </row>
        <row r="4184">
          <cell r="A4184">
            <v>198007002</v>
          </cell>
          <cell r="B4184">
            <v>40238</v>
          </cell>
          <cell r="C4184">
            <v>380029</v>
          </cell>
          <cell r="D4184">
            <v>108193</v>
          </cell>
          <cell r="E4184">
            <v>271835</v>
          </cell>
          <cell r="F4184">
            <v>723522</v>
          </cell>
          <cell r="G4184">
            <v>558718</v>
          </cell>
          <cell r="H4184">
            <v>16992</v>
          </cell>
          <cell r="I4184">
            <v>18279</v>
          </cell>
          <cell r="J4184" t="b">
            <v>0</v>
          </cell>
        </row>
        <row r="4185">
          <cell r="A4185">
            <v>200205036</v>
          </cell>
          <cell r="B4185">
            <v>40238</v>
          </cell>
          <cell r="C4185">
            <v>2225211</v>
          </cell>
          <cell r="D4185">
            <v>1933157</v>
          </cell>
          <cell r="E4185">
            <v>292054</v>
          </cell>
          <cell r="F4185">
            <v>4633893</v>
          </cell>
          <cell r="G4185">
            <v>1015074</v>
          </cell>
          <cell r="H4185">
            <v>209091</v>
          </cell>
          <cell r="I4185">
            <v>226889</v>
          </cell>
          <cell r="J4185" t="b">
            <v>0</v>
          </cell>
        </row>
        <row r="4186">
          <cell r="A4186">
            <v>200203003</v>
          </cell>
          <cell r="B4186">
            <v>40238</v>
          </cell>
          <cell r="C4186">
            <v>934619</v>
          </cell>
          <cell r="D4186">
            <v>720274</v>
          </cell>
          <cell r="E4186">
            <v>214344</v>
          </cell>
          <cell r="F4186">
            <v>1561313</v>
          </cell>
          <cell r="G4186">
            <v>536762</v>
          </cell>
          <cell r="H4186">
            <v>51886</v>
          </cell>
          <cell r="I4186">
            <v>39739</v>
          </cell>
          <cell r="J4186" t="b">
            <v>0</v>
          </cell>
        </row>
        <row r="4187">
          <cell r="A4187">
            <v>200404007</v>
          </cell>
          <cell r="B4187">
            <v>40238</v>
          </cell>
          <cell r="C4187">
            <v>1340084</v>
          </cell>
          <cell r="D4187">
            <v>1089430</v>
          </cell>
          <cell r="E4187">
            <v>250654</v>
          </cell>
          <cell r="F4187">
            <v>3423793</v>
          </cell>
          <cell r="G4187">
            <v>113480</v>
          </cell>
          <cell r="H4187">
            <v>75016</v>
          </cell>
          <cell r="I4187">
            <v>76726</v>
          </cell>
          <cell r="J4187" t="b">
            <v>0</v>
          </cell>
        </row>
        <row r="4188">
          <cell r="A4188">
            <v>200202017</v>
          </cell>
          <cell r="B4188">
            <v>40238</v>
          </cell>
          <cell r="C4188">
            <v>1692312</v>
          </cell>
          <cell r="D4188">
            <v>712463</v>
          </cell>
          <cell r="E4188">
            <v>979849</v>
          </cell>
          <cell r="F4188">
            <v>4308359</v>
          </cell>
          <cell r="G4188">
            <v>1983033</v>
          </cell>
          <cell r="H4188">
            <v>337850</v>
          </cell>
          <cell r="I4188">
            <v>333879</v>
          </cell>
          <cell r="J4188" t="b">
            <v>0</v>
          </cell>
        </row>
        <row r="4189">
          <cell r="A4189">
            <v>198111001</v>
          </cell>
          <cell r="B4189">
            <v>40238</v>
          </cell>
          <cell r="C4189">
            <v>3100605</v>
          </cell>
          <cell r="D4189">
            <v>1663211</v>
          </cell>
          <cell r="E4189">
            <v>1437394</v>
          </cell>
          <cell r="F4189">
            <v>4311904</v>
          </cell>
          <cell r="G4189">
            <v>3957119</v>
          </cell>
          <cell r="H4189">
            <v>326383</v>
          </cell>
          <cell r="I4189">
            <v>378466</v>
          </cell>
          <cell r="J4189" t="b">
            <v>0</v>
          </cell>
        </row>
        <row r="4190">
          <cell r="A4190">
            <v>199411003</v>
          </cell>
          <cell r="B4190">
            <v>39873</v>
          </cell>
          <cell r="C4190">
            <v>145496</v>
          </cell>
          <cell r="D4190">
            <v>131614</v>
          </cell>
          <cell r="E4190">
            <v>13881</v>
          </cell>
          <cell r="F4190">
            <v>218020</v>
          </cell>
          <cell r="G4190">
            <v>50244</v>
          </cell>
          <cell r="H4190">
            <v>-3469</v>
          </cell>
          <cell r="I4190">
            <v>-15988</v>
          </cell>
          <cell r="J4190" t="b">
            <v>0</v>
          </cell>
        </row>
        <row r="4191">
          <cell r="A4191">
            <v>199411003</v>
          </cell>
          <cell r="B4191">
            <v>40238</v>
          </cell>
          <cell r="C4191">
            <v>181011</v>
          </cell>
          <cell r="D4191">
            <v>164984</v>
          </cell>
          <cell r="E4191">
            <v>16027</v>
          </cell>
          <cell r="F4191">
            <v>1312220</v>
          </cell>
          <cell r="G4191">
            <v>380487</v>
          </cell>
          <cell r="H4191">
            <v>-41293</v>
          </cell>
          <cell r="I4191">
            <v>3583</v>
          </cell>
          <cell r="J4191" t="b">
            <v>0</v>
          </cell>
        </row>
        <row r="4192">
          <cell r="A4192">
            <v>198003001</v>
          </cell>
          <cell r="B4192">
            <v>40238</v>
          </cell>
          <cell r="C4192">
            <v>12796978</v>
          </cell>
          <cell r="D4192">
            <v>7073056</v>
          </cell>
          <cell r="E4192">
            <v>5723922</v>
          </cell>
          <cell r="F4192">
            <v>32421631</v>
          </cell>
          <cell r="G4192">
            <v>31324321</v>
          </cell>
          <cell r="H4192">
            <v>2394299</v>
          </cell>
          <cell r="I4192">
            <v>2442636</v>
          </cell>
          <cell r="J4192" t="b">
            <v>0</v>
          </cell>
        </row>
        <row r="4193">
          <cell r="A4193">
            <v>200301004</v>
          </cell>
          <cell r="B4193">
            <v>40238</v>
          </cell>
          <cell r="C4193">
            <v>21535</v>
          </cell>
          <cell r="D4193">
            <v>8912</v>
          </cell>
          <cell r="E4193">
            <v>12623</v>
          </cell>
          <cell r="F4193">
            <v>80629</v>
          </cell>
          <cell r="G4193">
            <v>76083</v>
          </cell>
          <cell r="H4193">
            <v>4372</v>
          </cell>
          <cell r="I4193">
            <v>4376</v>
          </cell>
          <cell r="J4193" t="b">
            <v>0</v>
          </cell>
        </row>
        <row r="4194">
          <cell r="A4194">
            <v>200202015</v>
          </cell>
          <cell r="B4194">
            <v>40238</v>
          </cell>
          <cell r="C4194">
            <v>2855273</v>
          </cell>
          <cell r="D4194">
            <v>1478757</v>
          </cell>
          <cell r="E4194">
            <v>1376516</v>
          </cell>
          <cell r="F4194">
            <v>3629630</v>
          </cell>
          <cell r="G4194">
            <v>3447061</v>
          </cell>
          <cell r="H4194">
            <v>119335</v>
          </cell>
          <cell r="I4194">
            <v>133126</v>
          </cell>
          <cell r="J4194" t="b">
            <v>0</v>
          </cell>
        </row>
        <row r="4195">
          <cell r="A4195">
            <v>198307001</v>
          </cell>
          <cell r="B4195">
            <v>40238</v>
          </cell>
          <cell r="C4195">
            <v>142705</v>
          </cell>
          <cell r="D4195">
            <v>113389</v>
          </cell>
          <cell r="E4195">
            <v>30000</v>
          </cell>
          <cell r="F4195">
            <v>240743</v>
          </cell>
          <cell r="G4195">
            <v>60451</v>
          </cell>
          <cell r="H4195">
            <v>2440</v>
          </cell>
          <cell r="I4195">
            <v>2679</v>
          </cell>
          <cell r="J4195" t="b">
            <v>0</v>
          </cell>
        </row>
        <row r="4196">
          <cell r="A4196">
            <v>198507003</v>
          </cell>
          <cell r="B4196">
            <v>40238</v>
          </cell>
          <cell r="C4196">
            <v>355917000</v>
          </cell>
          <cell r="D4196">
            <v>160643000</v>
          </cell>
          <cell r="E4196">
            <v>195274000</v>
          </cell>
          <cell r="F4196">
            <v>288165000</v>
          </cell>
          <cell r="G4196">
            <v>93650</v>
          </cell>
          <cell r="H4196">
            <v>23454000</v>
          </cell>
          <cell r="I4196">
            <v>26742000</v>
          </cell>
          <cell r="J4196" t="b">
            <v>0</v>
          </cell>
        </row>
        <row r="4197">
          <cell r="A4197">
            <v>198302001</v>
          </cell>
          <cell r="B4197">
            <v>40238</v>
          </cell>
          <cell r="C4197">
            <v>7508706</v>
          </cell>
          <cell r="D4197">
            <v>2301594</v>
          </cell>
          <cell r="E4197">
            <v>7230738</v>
          </cell>
          <cell r="F4197">
            <v>12135150</v>
          </cell>
          <cell r="G4197">
            <v>41624</v>
          </cell>
          <cell r="H4197">
            <v>974043</v>
          </cell>
          <cell r="I4197">
            <v>1000896</v>
          </cell>
          <cell r="J4197" t="b">
            <v>0</v>
          </cell>
        </row>
        <row r="4198">
          <cell r="A4198">
            <v>199202002</v>
          </cell>
          <cell r="B4198">
            <v>40238</v>
          </cell>
          <cell r="C4198">
            <v>2626885</v>
          </cell>
          <cell r="D4198">
            <v>1529448</v>
          </cell>
          <cell r="E4198">
            <v>1097437</v>
          </cell>
          <cell r="F4198">
            <v>10608756</v>
          </cell>
          <cell r="G4198">
            <v>2167000</v>
          </cell>
          <cell r="H4198">
            <v>68573</v>
          </cell>
          <cell r="I4198">
            <v>123756</v>
          </cell>
          <cell r="J4198" t="b">
            <v>0</v>
          </cell>
        </row>
        <row r="4199">
          <cell r="A4199">
            <v>200211002</v>
          </cell>
          <cell r="B4199">
            <v>40238</v>
          </cell>
          <cell r="C4199">
            <v>4063087</v>
          </cell>
          <cell r="D4199">
            <v>1660283</v>
          </cell>
          <cell r="E4199">
            <v>2402803</v>
          </cell>
          <cell r="F4199">
            <v>7515969</v>
          </cell>
          <cell r="G4199">
            <v>207272</v>
          </cell>
          <cell r="H4199">
            <v>1595132</v>
          </cell>
          <cell r="I4199">
            <v>599265</v>
          </cell>
          <cell r="J4199" t="b">
            <v>0</v>
          </cell>
        </row>
        <row r="4200">
          <cell r="A4200">
            <v>197912001</v>
          </cell>
          <cell r="B4200">
            <v>40238</v>
          </cell>
          <cell r="C4200">
            <v>1312228</v>
          </cell>
          <cell r="D4200">
            <v>900590</v>
          </cell>
          <cell r="E4200">
            <v>411638</v>
          </cell>
          <cell r="F4200">
            <v>896738</v>
          </cell>
          <cell r="G4200">
            <v>376313</v>
          </cell>
          <cell r="H4200">
            <v>25013</v>
          </cell>
          <cell r="I4200">
            <v>10074</v>
          </cell>
          <cell r="J4200" t="b">
            <v>0</v>
          </cell>
        </row>
        <row r="4201">
          <cell r="A4201">
            <v>200909002</v>
          </cell>
          <cell r="B4201">
            <v>40238</v>
          </cell>
          <cell r="C4201">
            <v>113683</v>
          </cell>
          <cell r="D4201">
            <v>86670</v>
          </cell>
          <cell r="E4201">
            <v>27013</v>
          </cell>
          <cell r="F4201">
            <v>169835</v>
          </cell>
          <cell r="G4201">
            <v>116846</v>
          </cell>
          <cell r="H4201">
            <v>11111</v>
          </cell>
          <cell r="I4201">
            <v>2181</v>
          </cell>
          <cell r="J4201" t="b">
            <v>0</v>
          </cell>
        </row>
        <row r="4202">
          <cell r="A4202">
            <v>197912067</v>
          </cell>
          <cell r="B4202">
            <v>40238</v>
          </cell>
          <cell r="C4202">
            <v>10752011</v>
          </cell>
          <cell r="D4202">
            <v>4286319</v>
          </cell>
          <cell r="E4202">
            <v>6465692</v>
          </cell>
          <cell r="F4202">
            <v>18567541</v>
          </cell>
          <cell r="G4202">
            <v>509424</v>
          </cell>
          <cell r="H4202">
            <v>1320780</v>
          </cell>
          <cell r="I4202">
            <v>1324675</v>
          </cell>
          <cell r="J4202" t="b">
            <v>0</v>
          </cell>
        </row>
        <row r="4203">
          <cell r="A4203">
            <v>197912014</v>
          </cell>
          <cell r="B4203">
            <v>40238</v>
          </cell>
          <cell r="C4203">
            <v>8316223</v>
          </cell>
          <cell r="D4203">
            <v>3475483</v>
          </cell>
          <cell r="E4203">
            <v>80000</v>
          </cell>
          <cell r="F4203">
            <v>13642470</v>
          </cell>
          <cell r="G4203">
            <v>102857</v>
          </cell>
          <cell r="H4203">
            <v>474754</v>
          </cell>
          <cell r="I4203">
            <v>479853</v>
          </cell>
          <cell r="J4203" t="b">
            <v>0</v>
          </cell>
        </row>
        <row r="4204">
          <cell r="A4204">
            <v>200911001</v>
          </cell>
          <cell r="B4204">
            <v>40238</v>
          </cell>
          <cell r="C4204">
            <v>828501</v>
          </cell>
          <cell r="D4204">
            <v>510412</v>
          </cell>
          <cell r="E4204">
            <v>318089</v>
          </cell>
          <cell r="F4204">
            <v>1492346</v>
          </cell>
          <cell r="G4204">
            <v>174335</v>
          </cell>
          <cell r="H4204">
            <v>143353</v>
          </cell>
          <cell r="I4204">
            <v>143347</v>
          </cell>
          <cell r="J4204" t="b">
            <v>0</v>
          </cell>
        </row>
        <row r="4205">
          <cell r="A4205">
            <v>199802002</v>
          </cell>
          <cell r="B4205">
            <v>40238</v>
          </cell>
          <cell r="C4205">
            <v>169589</v>
          </cell>
          <cell r="D4205">
            <v>87768</v>
          </cell>
          <cell r="E4205">
            <v>81821</v>
          </cell>
          <cell r="F4205">
            <v>862696</v>
          </cell>
          <cell r="G4205">
            <v>306489</v>
          </cell>
          <cell r="H4205">
            <v>33755</v>
          </cell>
          <cell r="I4205">
            <v>26514</v>
          </cell>
          <cell r="J4205" t="b">
            <v>0</v>
          </cell>
        </row>
        <row r="4206">
          <cell r="A4206">
            <v>197912046</v>
          </cell>
          <cell r="B4206">
            <v>40238</v>
          </cell>
          <cell r="C4206">
            <v>9693511</v>
          </cell>
          <cell r="D4206">
            <v>2566712</v>
          </cell>
          <cell r="E4206">
            <v>7113901</v>
          </cell>
          <cell r="F4206">
            <v>15849711</v>
          </cell>
          <cell r="G4206">
            <v>18379</v>
          </cell>
          <cell r="H4206">
            <v>182767</v>
          </cell>
          <cell r="I4206">
            <v>300103</v>
          </cell>
          <cell r="J4206" t="b">
            <v>0</v>
          </cell>
        </row>
        <row r="4207">
          <cell r="A4207">
            <v>197912047</v>
          </cell>
          <cell r="B4207">
            <v>40238</v>
          </cell>
          <cell r="C4207">
            <v>11440663</v>
          </cell>
          <cell r="D4207">
            <v>7073166</v>
          </cell>
          <cell r="E4207">
            <v>4367497</v>
          </cell>
          <cell r="F4207">
            <v>40502528</v>
          </cell>
          <cell r="G4207">
            <v>7093178</v>
          </cell>
          <cell r="H4207">
            <v>1966655</v>
          </cell>
          <cell r="I4207">
            <v>1983674</v>
          </cell>
          <cell r="J4207" t="b">
            <v>0</v>
          </cell>
        </row>
        <row r="4208">
          <cell r="A4208">
            <v>199106003</v>
          </cell>
          <cell r="B4208">
            <v>40238</v>
          </cell>
          <cell r="C4208">
            <v>11618495</v>
          </cell>
          <cell r="D4208">
            <v>5267871</v>
          </cell>
          <cell r="E4208">
            <v>6350624</v>
          </cell>
          <cell r="F4208">
            <v>22631424</v>
          </cell>
          <cell r="G4208">
            <v>9951885</v>
          </cell>
          <cell r="H4208">
            <v>1000018</v>
          </cell>
          <cell r="I4208">
            <v>1476555</v>
          </cell>
          <cell r="J4208" t="b">
            <v>0</v>
          </cell>
        </row>
        <row r="4209">
          <cell r="A4209">
            <v>199007001</v>
          </cell>
          <cell r="B4209">
            <v>40238</v>
          </cell>
          <cell r="C4209">
            <v>1087960</v>
          </cell>
          <cell r="D4209">
            <v>420022</v>
          </cell>
          <cell r="E4209">
            <v>667938</v>
          </cell>
          <cell r="F4209">
            <v>1678370</v>
          </cell>
          <cell r="G4209">
            <v>205193</v>
          </cell>
          <cell r="H4209">
            <v>17442</v>
          </cell>
          <cell r="I4209">
            <v>18517</v>
          </cell>
          <cell r="J4209" t="b">
            <v>0</v>
          </cell>
        </row>
        <row r="4210">
          <cell r="A4210">
            <v>200205027</v>
          </cell>
          <cell r="B4210">
            <v>40238</v>
          </cell>
          <cell r="C4210">
            <v>65605</v>
          </cell>
          <cell r="D4210">
            <v>14949</v>
          </cell>
          <cell r="E4210">
            <v>50656</v>
          </cell>
          <cell r="F4210">
            <v>134184</v>
          </cell>
          <cell r="G4210">
            <v>22288</v>
          </cell>
          <cell r="H4210">
            <v>6552</v>
          </cell>
          <cell r="I4210">
            <v>6827</v>
          </cell>
          <cell r="J4210" t="b">
            <v>0</v>
          </cell>
        </row>
        <row r="4211">
          <cell r="A4211">
            <v>197912055</v>
          </cell>
          <cell r="B4211">
            <v>40238</v>
          </cell>
          <cell r="C4211">
            <v>274250</v>
          </cell>
          <cell r="D4211">
            <v>36914</v>
          </cell>
          <cell r="E4211">
            <v>237336</v>
          </cell>
          <cell r="F4211">
            <v>221260</v>
          </cell>
          <cell r="G4211">
            <v>117596</v>
          </cell>
          <cell r="H4211">
            <v>8912</v>
          </cell>
          <cell r="I4211">
            <v>12116</v>
          </cell>
          <cell r="J4211" t="b">
            <v>0</v>
          </cell>
        </row>
        <row r="4212">
          <cell r="A4212">
            <v>200306004</v>
          </cell>
          <cell r="B4212">
            <v>40238</v>
          </cell>
          <cell r="C4212">
            <v>33069800</v>
          </cell>
          <cell r="D4212">
            <v>20394968</v>
          </cell>
          <cell r="E4212">
            <v>12674832</v>
          </cell>
          <cell r="F4212">
            <v>14078494</v>
          </cell>
          <cell r="G4212">
            <v>318533</v>
          </cell>
          <cell r="H4212">
            <v>-280906</v>
          </cell>
          <cell r="I4212">
            <v>-17835</v>
          </cell>
          <cell r="J4212" t="b">
            <v>0</v>
          </cell>
        </row>
        <row r="4213">
          <cell r="A4213">
            <v>200406003</v>
          </cell>
          <cell r="B4213">
            <v>40238</v>
          </cell>
          <cell r="C4213">
            <v>14884337</v>
          </cell>
          <cell r="D4213">
            <v>9354832</v>
          </cell>
          <cell r="E4213">
            <v>5529506</v>
          </cell>
          <cell r="F4213">
            <v>23300862</v>
          </cell>
          <cell r="H4213">
            <v>2386368</v>
          </cell>
          <cell r="I4213">
            <v>2421098</v>
          </cell>
          <cell r="J4213" t="b">
            <v>0</v>
          </cell>
        </row>
        <row r="4214">
          <cell r="A4214">
            <v>197912088</v>
          </cell>
          <cell r="B4214">
            <v>40238</v>
          </cell>
          <cell r="C4214">
            <v>7594651</v>
          </cell>
          <cell r="D4214">
            <v>4009427</v>
          </cell>
          <cell r="E4214">
            <v>3585223</v>
          </cell>
          <cell r="F4214">
            <v>14994520</v>
          </cell>
          <cell r="G4214">
            <v>705006</v>
          </cell>
          <cell r="H4214">
            <v>280947</v>
          </cell>
          <cell r="I4214">
            <v>270942</v>
          </cell>
          <cell r="J4214" t="b">
            <v>0</v>
          </cell>
        </row>
        <row r="4215">
          <cell r="A4215">
            <v>197912011</v>
          </cell>
          <cell r="B4215">
            <v>40238</v>
          </cell>
          <cell r="C4215">
            <v>268092</v>
          </cell>
          <cell r="D4215">
            <v>68819</v>
          </cell>
          <cell r="E4215">
            <v>199273</v>
          </cell>
          <cell r="F4215">
            <v>624186</v>
          </cell>
          <cell r="G4215">
            <v>371546</v>
          </cell>
          <cell r="H4215">
            <v>35464</v>
          </cell>
          <cell r="I4215">
            <v>37101</v>
          </cell>
          <cell r="J4215" t="b">
            <v>0</v>
          </cell>
        </row>
        <row r="4216">
          <cell r="A4216">
            <v>200007001</v>
          </cell>
          <cell r="B4216">
            <v>40238</v>
          </cell>
          <cell r="C4216">
            <v>247143</v>
          </cell>
          <cell r="D4216">
            <v>292150</v>
          </cell>
          <cell r="E4216">
            <v>247143</v>
          </cell>
          <cell r="F4216">
            <v>303103</v>
          </cell>
          <cell r="G4216">
            <v>178411</v>
          </cell>
          <cell r="H4216">
            <v>37885</v>
          </cell>
          <cell r="I4216">
            <v>35777</v>
          </cell>
          <cell r="J4216" t="b">
            <v>0</v>
          </cell>
        </row>
        <row r="4217">
          <cell r="A4217">
            <v>198509002</v>
          </cell>
          <cell r="B4217">
            <v>40238</v>
          </cell>
          <cell r="C4217">
            <v>858998</v>
          </cell>
          <cell r="D4217">
            <v>348674</v>
          </cell>
          <cell r="E4217">
            <v>510324</v>
          </cell>
          <cell r="F4217">
            <v>609499</v>
          </cell>
          <cell r="G4217">
            <v>218871</v>
          </cell>
          <cell r="H4217">
            <v>31149</v>
          </cell>
          <cell r="I4217">
            <v>30437</v>
          </cell>
          <cell r="J4217" t="b">
            <v>0</v>
          </cell>
        </row>
        <row r="4218">
          <cell r="A4218">
            <v>200111003</v>
          </cell>
          <cell r="B4218">
            <v>40238</v>
          </cell>
          <cell r="C4218">
            <v>828866</v>
          </cell>
          <cell r="D4218">
            <v>620778</v>
          </cell>
          <cell r="E4218">
            <v>208088</v>
          </cell>
          <cell r="F4218">
            <v>1280878</v>
          </cell>
          <cell r="G4218">
            <v>376843</v>
          </cell>
          <cell r="H4218">
            <v>33162</v>
          </cell>
          <cell r="I4218">
            <v>32262</v>
          </cell>
          <cell r="J4218" t="b">
            <v>0</v>
          </cell>
        </row>
        <row r="4219">
          <cell r="A4219">
            <v>200205021</v>
          </cell>
          <cell r="B4219">
            <v>40238</v>
          </cell>
          <cell r="C4219">
            <v>4214008</v>
          </cell>
          <cell r="D4219">
            <v>2144398</v>
          </cell>
          <cell r="E4219">
            <v>2069610</v>
          </cell>
          <cell r="F4219">
            <v>10820736</v>
          </cell>
          <cell r="G4219">
            <v>502832</v>
          </cell>
          <cell r="H4219">
            <v>269870</v>
          </cell>
          <cell r="I4219">
            <v>293143</v>
          </cell>
          <cell r="J4219" t="b">
            <v>0</v>
          </cell>
        </row>
        <row r="4220">
          <cell r="A4220">
            <v>199006001</v>
          </cell>
          <cell r="B4220">
            <v>40238</v>
          </cell>
          <cell r="C4220">
            <v>588839</v>
          </cell>
          <cell r="D4220">
            <v>352997</v>
          </cell>
          <cell r="E4220">
            <v>235842</v>
          </cell>
          <cell r="F4220">
            <v>2694638</v>
          </cell>
          <cell r="G4220">
            <v>323887</v>
          </cell>
          <cell r="H4220">
            <v>78259</v>
          </cell>
          <cell r="I4220">
            <v>78373</v>
          </cell>
          <cell r="J4220" t="b">
            <v>0</v>
          </cell>
        </row>
        <row r="4221">
          <cell r="A4221">
            <v>200012002</v>
          </cell>
          <cell r="B4221">
            <v>40238</v>
          </cell>
          <cell r="C4221">
            <v>31029111</v>
          </cell>
          <cell r="D4221">
            <v>22717514</v>
          </cell>
          <cell r="E4221">
            <v>8311596</v>
          </cell>
          <cell r="F4221">
            <v>36745437</v>
          </cell>
          <cell r="G4221">
            <v>544144</v>
          </cell>
          <cell r="H4221">
            <v>3161891</v>
          </cell>
          <cell r="I4221">
            <v>2989912</v>
          </cell>
          <cell r="J4221" t="b">
            <v>0</v>
          </cell>
        </row>
        <row r="4222">
          <cell r="A4222">
            <v>198307006</v>
          </cell>
          <cell r="B4222">
            <v>40238</v>
          </cell>
          <cell r="C4222">
            <v>5342633</v>
          </cell>
          <cell r="D4222">
            <v>3656198</v>
          </cell>
          <cell r="E4222">
            <v>1686435</v>
          </cell>
          <cell r="F4222">
            <v>8166206</v>
          </cell>
          <cell r="G4222">
            <v>168305</v>
          </cell>
          <cell r="H4222">
            <v>415066</v>
          </cell>
          <cell r="I4222">
            <v>414486</v>
          </cell>
          <cell r="J4222" t="b">
            <v>0</v>
          </cell>
        </row>
        <row r="4223">
          <cell r="A4223">
            <v>199602001</v>
          </cell>
          <cell r="B4223">
            <v>40238</v>
          </cell>
          <cell r="C4223">
            <v>2297253</v>
          </cell>
          <cell r="D4223">
            <v>1648862</v>
          </cell>
          <cell r="E4223">
            <v>2297253</v>
          </cell>
          <cell r="F4223">
            <v>10912792</v>
          </cell>
          <cell r="G4223">
            <v>161052</v>
          </cell>
          <cell r="H4223">
            <v>321129</v>
          </cell>
          <cell r="I4223">
            <v>335037</v>
          </cell>
          <cell r="J4223" t="b">
            <v>0</v>
          </cell>
        </row>
        <row r="4224">
          <cell r="A4224">
            <v>198902003</v>
          </cell>
          <cell r="B4224">
            <v>40238</v>
          </cell>
          <cell r="C4224">
            <v>1011024</v>
          </cell>
          <cell r="D4224">
            <v>165124</v>
          </cell>
          <cell r="E4224">
            <v>845900</v>
          </cell>
          <cell r="F4224">
            <v>1189609</v>
          </cell>
          <cell r="G4224">
            <v>16754</v>
          </cell>
          <cell r="H4224">
            <v>12588</v>
          </cell>
          <cell r="I4224">
            <v>24184</v>
          </cell>
          <cell r="J4224" t="b">
            <v>0</v>
          </cell>
        </row>
        <row r="4225">
          <cell r="A4225">
            <v>198809003</v>
          </cell>
          <cell r="B4225">
            <v>40238</v>
          </cell>
          <cell r="C4225">
            <v>466800</v>
          </cell>
          <cell r="D4225">
            <v>191700</v>
          </cell>
          <cell r="E4225">
            <v>275100</v>
          </cell>
          <cell r="F4225">
            <v>833200</v>
          </cell>
          <cell r="G4225">
            <v>36600</v>
          </cell>
          <cell r="H4225">
            <v>23900</v>
          </cell>
          <cell r="I4225">
            <v>29600</v>
          </cell>
          <cell r="J4225" t="b">
            <v>0</v>
          </cell>
        </row>
        <row r="4226">
          <cell r="A4226">
            <v>198103001</v>
          </cell>
          <cell r="B4226">
            <v>40238</v>
          </cell>
          <cell r="C4226">
            <v>101432451</v>
          </cell>
          <cell r="D4226">
            <v>99123928</v>
          </cell>
          <cell r="E4226">
            <v>2308522</v>
          </cell>
          <cell r="F4226">
            <v>10330959</v>
          </cell>
          <cell r="G4226">
            <v>39713</v>
          </cell>
          <cell r="H4226">
            <v>493250</v>
          </cell>
          <cell r="I4226">
            <v>572307</v>
          </cell>
          <cell r="J4226" t="b">
            <v>0</v>
          </cell>
        </row>
        <row r="4227">
          <cell r="A4227">
            <v>199609002</v>
          </cell>
          <cell r="B4227">
            <v>40238</v>
          </cell>
          <cell r="C4227">
            <v>592632</v>
          </cell>
          <cell r="D4227">
            <v>159866</v>
          </cell>
          <cell r="E4227">
            <v>432766</v>
          </cell>
          <cell r="F4227">
            <v>1036075</v>
          </cell>
          <cell r="G4227">
            <v>861859</v>
          </cell>
          <cell r="H4227">
            <v>88975</v>
          </cell>
          <cell r="I4227">
            <v>89933</v>
          </cell>
          <cell r="J4227" t="b">
            <v>0</v>
          </cell>
        </row>
        <row r="4228">
          <cell r="A4228">
            <v>199602001</v>
          </cell>
          <cell r="B4228">
            <v>39873</v>
          </cell>
          <cell r="C4228">
            <v>3744330</v>
          </cell>
          <cell r="D4228">
            <v>1584587</v>
          </cell>
          <cell r="E4228">
            <v>2159743</v>
          </cell>
          <cell r="F4228">
            <v>11751223</v>
          </cell>
          <cell r="G4228">
            <v>85949</v>
          </cell>
          <cell r="H4228">
            <v>185882</v>
          </cell>
          <cell r="I4228">
            <v>199487</v>
          </cell>
          <cell r="J4228" t="b">
            <v>0</v>
          </cell>
        </row>
        <row r="4229">
          <cell r="A4229">
            <v>199411001</v>
          </cell>
          <cell r="B4229">
            <v>39873</v>
          </cell>
          <cell r="C4229">
            <v>69570</v>
          </cell>
          <cell r="D4229">
            <v>52372</v>
          </cell>
          <cell r="E4229">
            <v>17198</v>
          </cell>
          <cell r="F4229">
            <v>339576</v>
          </cell>
          <cell r="G4229">
            <v>269369</v>
          </cell>
          <cell r="H4229">
            <v>1346</v>
          </cell>
          <cell r="I4229">
            <v>1918</v>
          </cell>
          <cell r="J4229" t="b">
            <v>0</v>
          </cell>
        </row>
        <row r="4230">
          <cell r="A4230">
            <v>199411001</v>
          </cell>
          <cell r="B4230">
            <v>40238</v>
          </cell>
          <cell r="C4230">
            <v>69665</v>
          </cell>
          <cell r="D4230">
            <v>52260</v>
          </cell>
          <cell r="E4230">
            <v>17405</v>
          </cell>
          <cell r="F4230">
            <v>343129</v>
          </cell>
          <cell r="G4230">
            <v>271991</v>
          </cell>
          <cell r="H4230">
            <v>1449</v>
          </cell>
          <cell r="I4230">
            <v>2231</v>
          </cell>
          <cell r="J4230" t="b">
            <v>0</v>
          </cell>
        </row>
        <row r="4231">
          <cell r="A4231">
            <v>200911002</v>
          </cell>
          <cell r="B4231">
            <v>40238</v>
          </cell>
          <cell r="C4231">
            <v>6545823</v>
          </cell>
          <cell r="D4231">
            <v>4770907</v>
          </cell>
          <cell r="E4231">
            <v>1749334</v>
          </cell>
          <cell r="F4231">
            <v>10143005</v>
          </cell>
          <cell r="G4231">
            <v>238458</v>
          </cell>
          <cell r="H4231">
            <v>249291</v>
          </cell>
          <cell r="I4231">
            <v>207362</v>
          </cell>
          <cell r="J4231" t="b">
            <v>0</v>
          </cell>
        </row>
      </sheetData>
    </sheetDataSet>
  </externalBook>
</externalLink>
</file>

<file path=xl/theme/theme1.xml><?xml version="1.0" encoding="utf-8"?>
<a:theme xmlns:a="http://schemas.openxmlformats.org/drawingml/2006/main" name="Office テーマ">
  <a:themeElements>
    <a:clrScheme name="ユーザー定義 1">
      <a:dk1>
        <a:sysClr val="windowText" lastClr="000000"/>
      </a:dk1>
      <a:lt1>
        <a:sysClr val="window" lastClr="FFFFFF"/>
      </a:lt1>
      <a:dk2>
        <a:srgbClr val="1F497D"/>
      </a:dk2>
      <a:lt2>
        <a:srgbClr val="EEECE1"/>
      </a:lt2>
      <a:accent1>
        <a:srgbClr val="4F81BD"/>
      </a:accent1>
      <a:accent2>
        <a:srgbClr val="C0504D"/>
      </a:accent2>
      <a:accent3>
        <a:srgbClr val="CCFFCC"/>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hosyou@kanrikyo.or.jp" TargetMode="External"/><Relationship Id="rId1" Type="http://schemas.openxmlformats.org/officeDocument/2006/relationships/hyperlink" Target="mailto:shidou@kanrikyo.or.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sheetPr>
  <dimension ref="B1:I154"/>
  <sheetViews>
    <sheetView tabSelected="1" view="pageBreakPreview" zoomScaleNormal="100" zoomScaleSheetLayoutView="100" workbookViewId="0">
      <selection activeCell="G10" sqref="G10"/>
    </sheetView>
  </sheetViews>
  <sheetFormatPr defaultRowHeight="13.5"/>
  <cols>
    <col min="1" max="1" width="1.25" customWidth="1"/>
    <col min="2" max="2" width="4.625" customWidth="1"/>
    <col min="3" max="3" width="3.625" customWidth="1"/>
    <col min="5" max="5" width="34.625" customWidth="1"/>
    <col min="6" max="6" width="52.875" customWidth="1"/>
    <col min="7" max="7" width="9.5" customWidth="1"/>
    <col min="8" max="8" width="13.25" customWidth="1"/>
  </cols>
  <sheetData>
    <row r="1" spans="2:8" s="67" customFormat="1" ht="21.75" customHeight="1"/>
    <row r="2" spans="2:8" s="67" customFormat="1" ht="20.100000000000001" customHeight="1">
      <c r="B2" s="280" t="s">
        <v>179</v>
      </c>
      <c r="C2" s="280"/>
      <c r="D2" s="280"/>
      <c r="E2" s="280"/>
      <c r="F2" s="280"/>
      <c r="G2" s="280"/>
    </row>
    <row r="3" spans="2:8" s="67" customFormat="1" ht="8.1" customHeight="1">
      <c r="B3" s="68"/>
      <c r="C3" s="69"/>
      <c r="D3" s="69"/>
      <c r="E3" s="69"/>
      <c r="F3" s="69"/>
      <c r="G3" s="70"/>
    </row>
    <row r="4" spans="2:8" s="67" customFormat="1" ht="20.100000000000001" customHeight="1">
      <c r="B4" s="71" t="s">
        <v>180</v>
      </c>
      <c r="C4" s="72"/>
      <c r="D4" s="69"/>
      <c r="E4" s="69"/>
      <c r="F4" s="272"/>
      <c r="G4" s="70"/>
    </row>
    <row r="5" spans="2:8" s="67" customFormat="1" ht="8.1" customHeight="1">
      <c r="B5" s="68"/>
      <c r="C5" s="69"/>
      <c r="D5" s="69"/>
      <c r="E5" s="69"/>
      <c r="F5" s="263"/>
      <c r="G5" s="70"/>
    </row>
    <row r="6" spans="2:8" s="67" customFormat="1" ht="20.100000000000001" customHeight="1" thickBot="1">
      <c r="B6" s="73"/>
      <c r="C6" s="72" t="s">
        <v>181</v>
      </c>
      <c r="D6" s="69"/>
      <c r="F6" s="273">
        <f>F148</f>
        <v>0</v>
      </c>
      <c r="G6" s="75"/>
    </row>
    <row r="7" spans="2:8" s="67" customFormat="1" ht="30" customHeight="1" thickBot="1">
      <c r="B7" s="76"/>
      <c r="C7" s="77" t="s">
        <v>182</v>
      </c>
      <c r="D7" s="78"/>
      <c r="E7" s="79" t="s">
        <v>183</v>
      </c>
      <c r="F7" s="264" t="s">
        <v>184</v>
      </c>
      <c r="G7" s="81" t="s">
        <v>174</v>
      </c>
    </row>
    <row r="8" spans="2:8" s="67" customFormat="1" ht="24.95" customHeight="1">
      <c r="B8" s="76"/>
      <c r="C8" s="82" t="s">
        <v>185</v>
      </c>
      <c r="D8" s="281" t="s">
        <v>186</v>
      </c>
      <c r="E8" s="281"/>
      <c r="F8" s="281"/>
      <c r="G8" s="83"/>
    </row>
    <row r="9" spans="2:8" s="84" customFormat="1" ht="135" customHeight="1">
      <c r="C9" s="85"/>
      <c r="D9" s="282" t="s">
        <v>375</v>
      </c>
      <c r="E9" s="282"/>
      <c r="F9" s="282"/>
      <c r="G9" s="86"/>
    </row>
    <row r="10" spans="2:8" s="84" customFormat="1" ht="32.1" customHeight="1">
      <c r="C10" s="87"/>
      <c r="D10" s="88">
        <v>1</v>
      </c>
      <c r="E10" s="262" t="s">
        <v>305</v>
      </c>
      <c r="F10" s="90" t="s">
        <v>178</v>
      </c>
      <c r="G10" s="91"/>
    </row>
    <row r="11" spans="2:8" s="84" customFormat="1" ht="56.1" customHeight="1">
      <c r="C11" s="92" t="s">
        <v>187</v>
      </c>
      <c r="D11" s="93">
        <v>2</v>
      </c>
      <c r="E11" s="94" t="s">
        <v>188</v>
      </c>
      <c r="F11" s="95" t="s">
        <v>189</v>
      </c>
      <c r="G11" s="96"/>
      <c r="H11" s="276" t="s">
        <v>392</v>
      </c>
    </row>
    <row r="12" spans="2:8" s="84" customFormat="1" ht="84.75" customHeight="1">
      <c r="C12" s="92"/>
      <c r="D12" s="93">
        <v>3</v>
      </c>
      <c r="E12" s="97" t="s">
        <v>190</v>
      </c>
      <c r="F12" s="98" t="s">
        <v>191</v>
      </c>
      <c r="G12" s="99"/>
      <c r="H12" s="277" t="s">
        <v>393</v>
      </c>
    </row>
    <row r="13" spans="2:8" s="84" customFormat="1" ht="49.5" customHeight="1">
      <c r="C13" s="87"/>
      <c r="D13" s="93">
        <v>4</v>
      </c>
      <c r="E13" s="94" t="s">
        <v>192</v>
      </c>
      <c r="F13" s="95" t="s">
        <v>193</v>
      </c>
      <c r="G13" s="96"/>
    </row>
    <row r="14" spans="2:8" s="84" customFormat="1" ht="40.5" customHeight="1">
      <c r="C14" s="87"/>
      <c r="D14" s="93">
        <v>5</v>
      </c>
      <c r="E14" s="94" t="s">
        <v>194</v>
      </c>
      <c r="F14" s="95" t="s">
        <v>195</v>
      </c>
      <c r="G14" s="96"/>
    </row>
    <row r="15" spans="2:8" s="84" customFormat="1" ht="89.25" customHeight="1">
      <c r="C15" s="100" t="s">
        <v>187</v>
      </c>
      <c r="D15" s="93">
        <v>6</v>
      </c>
      <c r="E15" s="94" t="s">
        <v>196</v>
      </c>
      <c r="F15" s="95" t="s">
        <v>197</v>
      </c>
      <c r="G15" s="96"/>
    </row>
    <row r="16" spans="2:8" s="84" customFormat="1" ht="89.25" customHeight="1">
      <c r="C16" s="87"/>
      <c r="D16" s="93">
        <v>7</v>
      </c>
      <c r="E16" s="94" t="s">
        <v>198</v>
      </c>
      <c r="F16" s="95" t="s">
        <v>199</v>
      </c>
      <c r="G16" s="96"/>
    </row>
    <row r="17" spans="3:8" s="84" customFormat="1" ht="50.25" customHeight="1">
      <c r="C17" s="87"/>
      <c r="D17" s="93">
        <v>8</v>
      </c>
      <c r="E17" s="101" t="s">
        <v>200</v>
      </c>
      <c r="F17" s="102" t="s">
        <v>201</v>
      </c>
      <c r="G17" s="96"/>
    </row>
    <row r="18" spans="3:8" s="84" customFormat="1" ht="24.95" customHeight="1">
      <c r="C18" s="103" t="s">
        <v>202</v>
      </c>
      <c r="D18" s="283" t="s">
        <v>203</v>
      </c>
      <c r="E18" s="283"/>
      <c r="F18" s="283"/>
      <c r="G18" s="104"/>
    </row>
    <row r="19" spans="3:8" s="84" customFormat="1" ht="112.5" customHeight="1">
      <c r="C19" s="85"/>
      <c r="D19" s="284" t="s">
        <v>376</v>
      </c>
      <c r="E19" s="284"/>
      <c r="F19" s="284"/>
      <c r="G19" s="105"/>
    </row>
    <row r="20" spans="3:8" s="84" customFormat="1" ht="63.75" customHeight="1">
      <c r="C20" s="92" t="s">
        <v>187</v>
      </c>
      <c r="D20" s="88">
        <v>9</v>
      </c>
      <c r="E20" s="106" t="s">
        <v>306</v>
      </c>
      <c r="F20" s="107" t="s">
        <v>307</v>
      </c>
      <c r="G20" s="108"/>
    </row>
    <row r="21" spans="3:8" s="84" customFormat="1" ht="42.75" customHeight="1" thickBot="1">
      <c r="C21" s="109"/>
      <c r="D21" s="110">
        <v>10</v>
      </c>
      <c r="E21" s="111" t="s">
        <v>308</v>
      </c>
      <c r="F21" s="112" t="s">
        <v>309</v>
      </c>
      <c r="G21" s="113"/>
    </row>
    <row r="22" spans="3:8" s="84" customFormat="1" ht="27.95" customHeight="1" thickBot="1">
      <c r="C22" s="77" t="s">
        <v>182</v>
      </c>
      <c r="D22" s="78"/>
      <c r="E22" s="79" t="s">
        <v>183</v>
      </c>
      <c r="F22" s="80" t="s">
        <v>184</v>
      </c>
      <c r="G22" s="81" t="s">
        <v>174</v>
      </c>
    </row>
    <row r="23" spans="3:8" s="84" customFormat="1" ht="24.95" customHeight="1">
      <c r="C23" s="114" t="s">
        <v>204</v>
      </c>
      <c r="D23" s="285" t="s">
        <v>205</v>
      </c>
      <c r="E23" s="286"/>
      <c r="F23" s="286"/>
      <c r="G23" s="115"/>
    </row>
    <row r="24" spans="3:8" s="84" customFormat="1" ht="106.5" customHeight="1">
      <c r="C24" s="116"/>
      <c r="D24" s="287" t="s">
        <v>370</v>
      </c>
      <c r="E24" s="287"/>
      <c r="F24" s="287"/>
      <c r="G24" s="117"/>
    </row>
    <row r="25" spans="3:8" s="84" customFormat="1" ht="51.95" customHeight="1">
      <c r="C25" s="116"/>
      <c r="D25" s="88">
        <v>11</v>
      </c>
      <c r="E25" s="106" t="s">
        <v>310</v>
      </c>
      <c r="F25" s="118" t="s">
        <v>311</v>
      </c>
      <c r="G25" s="119"/>
    </row>
    <row r="26" spans="3:8" s="84" customFormat="1" ht="80.099999999999994" customHeight="1">
      <c r="C26" s="92" t="s">
        <v>187</v>
      </c>
      <c r="D26" s="120">
        <v>12</v>
      </c>
      <c r="E26" s="121" t="s">
        <v>312</v>
      </c>
      <c r="F26" s="95" t="s">
        <v>313</v>
      </c>
      <c r="G26" s="96"/>
      <c r="H26" s="278" t="s">
        <v>394</v>
      </c>
    </row>
    <row r="27" spans="3:8" s="84" customFormat="1" ht="80.099999999999994" customHeight="1">
      <c r="C27" s="92"/>
      <c r="D27" s="120">
        <v>13</v>
      </c>
      <c r="E27" s="121" t="s">
        <v>314</v>
      </c>
      <c r="F27" s="95" t="s">
        <v>315</v>
      </c>
      <c r="G27" s="96"/>
      <c r="H27" s="279"/>
    </row>
    <row r="28" spans="3:8" s="84" customFormat="1" ht="65.25" customHeight="1">
      <c r="C28" s="92"/>
      <c r="D28" s="120">
        <v>14</v>
      </c>
      <c r="E28" s="121" t="s">
        <v>316</v>
      </c>
      <c r="F28" s="95" t="s">
        <v>317</v>
      </c>
      <c r="G28" s="96"/>
      <c r="H28" s="278" t="s">
        <v>395</v>
      </c>
    </row>
    <row r="29" spans="3:8" s="84" customFormat="1" ht="63.75" customHeight="1">
      <c r="C29" s="92"/>
      <c r="D29" s="120">
        <v>15</v>
      </c>
      <c r="E29" s="121" t="s">
        <v>318</v>
      </c>
      <c r="F29" s="95" t="s">
        <v>315</v>
      </c>
      <c r="G29" s="96"/>
    </row>
    <row r="30" spans="3:8" s="84" customFormat="1" ht="54" customHeight="1">
      <c r="C30" s="87"/>
      <c r="D30" s="120">
        <v>16</v>
      </c>
      <c r="E30" s="122" t="s">
        <v>319</v>
      </c>
      <c r="F30" s="95" t="s">
        <v>320</v>
      </c>
      <c r="G30" s="96"/>
    </row>
    <row r="31" spans="3:8" s="84" customFormat="1" ht="56.1" customHeight="1">
      <c r="C31" s="87"/>
      <c r="D31" s="120">
        <v>17</v>
      </c>
      <c r="E31" s="123" t="s">
        <v>321</v>
      </c>
      <c r="F31" s="124" t="s">
        <v>322</v>
      </c>
      <c r="G31" s="96"/>
    </row>
    <row r="32" spans="3:8" s="84" customFormat="1" ht="56.1" customHeight="1">
      <c r="C32" s="87"/>
      <c r="D32" s="125">
        <v>18</v>
      </c>
      <c r="E32" s="126" t="s">
        <v>323</v>
      </c>
      <c r="F32" s="127" t="s">
        <v>324</v>
      </c>
      <c r="G32" s="96"/>
    </row>
    <row r="33" spans="2:8" s="84" customFormat="1" ht="56.1" customHeight="1">
      <c r="C33" s="87"/>
      <c r="D33" s="128">
        <v>19</v>
      </c>
      <c r="E33" s="129" t="s">
        <v>325</v>
      </c>
      <c r="F33" s="130" t="s">
        <v>326</v>
      </c>
      <c r="G33" s="131"/>
    </row>
    <row r="34" spans="2:8" s="84" customFormat="1" ht="24.95" customHeight="1">
      <c r="C34" s="114" t="s">
        <v>206</v>
      </c>
      <c r="D34" s="285" t="s">
        <v>207</v>
      </c>
      <c r="E34" s="286"/>
      <c r="F34" s="286"/>
      <c r="G34" s="115"/>
    </row>
    <row r="35" spans="2:8" s="84" customFormat="1" ht="75.95" customHeight="1">
      <c r="C35" s="116"/>
      <c r="D35" s="287" t="s">
        <v>208</v>
      </c>
      <c r="E35" s="287"/>
      <c r="F35" s="287"/>
      <c r="G35" s="117"/>
    </row>
    <row r="36" spans="2:8" s="84" customFormat="1" ht="81.75" customHeight="1">
      <c r="C36" s="87"/>
      <c r="D36" s="88">
        <v>20</v>
      </c>
      <c r="E36" s="106" t="s">
        <v>327</v>
      </c>
      <c r="F36" s="118" t="s">
        <v>328</v>
      </c>
      <c r="G36" s="119"/>
    </row>
    <row r="37" spans="2:8" s="84" customFormat="1" ht="42.75" customHeight="1">
      <c r="C37" s="92" t="s">
        <v>187</v>
      </c>
      <c r="D37" s="93">
        <v>21</v>
      </c>
      <c r="E37" s="94" t="s">
        <v>209</v>
      </c>
      <c r="F37" s="95" t="s">
        <v>329</v>
      </c>
      <c r="G37" s="96"/>
    </row>
    <row r="38" spans="2:8" s="84" customFormat="1" ht="44.1" customHeight="1" thickBot="1">
      <c r="C38" s="132"/>
      <c r="D38" s="133">
        <v>22</v>
      </c>
      <c r="E38" s="134" t="s">
        <v>371</v>
      </c>
      <c r="F38" s="135" t="s">
        <v>330</v>
      </c>
      <c r="G38" s="136"/>
      <c r="H38" s="275" t="s">
        <v>396</v>
      </c>
    </row>
    <row r="39" spans="2:8" s="84" customFormat="1" ht="27.95" customHeight="1" thickBot="1">
      <c r="C39" s="77" t="s">
        <v>182</v>
      </c>
      <c r="D39" s="78"/>
      <c r="E39" s="79" t="s">
        <v>183</v>
      </c>
      <c r="F39" s="80" t="s">
        <v>184</v>
      </c>
      <c r="G39" s="81" t="s">
        <v>174</v>
      </c>
      <c r="H39" s="275"/>
    </row>
    <row r="40" spans="2:8" s="84" customFormat="1" ht="24.95" customHeight="1">
      <c r="C40" s="114" t="s">
        <v>210</v>
      </c>
      <c r="D40" s="285" t="s">
        <v>211</v>
      </c>
      <c r="E40" s="285"/>
      <c r="F40" s="285"/>
      <c r="G40" s="115"/>
      <c r="H40" s="275"/>
    </row>
    <row r="41" spans="2:8" s="84" customFormat="1" ht="102.75" customHeight="1">
      <c r="C41" s="116"/>
      <c r="D41" s="288" t="s">
        <v>384</v>
      </c>
      <c r="E41" s="288"/>
      <c r="F41" s="288"/>
      <c r="G41" s="117"/>
      <c r="H41" s="275"/>
    </row>
    <row r="42" spans="2:8" s="84" customFormat="1" ht="92.1" customHeight="1">
      <c r="C42" s="87"/>
      <c r="D42" s="88">
        <v>23</v>
      </c>
      <c r="E42" s="106" t="s">
        <v>212</v>
      </c>
      <c r="F42" s="118" t="s">
        <v>213</v>
      </c>
      <c r="G42" s="119"/>
      <c r="H42" s="275" t="s">
        <v>397</v>
      </c>
    </row>
    <row r="43" spans="2:8" s="84" customFormat="1" ht="56.1" customHeight="1" thickBot="1">
      <c r="C43" s="137" t="s">
        <v>187</v>
      </c>
      <c r="D43" s="133">
        <v>24</v>
      </c>
      <c r="E43" s="134" t="s">
        <v>214</v>
      </c>
      <c r="F43" s="135" t="s">
        <v>215</v>
      </c>
      <c r="G43" s="136"/>
    </row>
    <row r="44" spans="2:8" s="67" customFormat="1" ht="8.1" customHeight="1">
      <c r="B44" s="68"/>
      <c r="C44" s="69"/>
      <c r="D44" s="69"/>
      <c r="E44" s="69"/>
      <c r="F44" s="69"/>
      <c r="G44" s="138"/>
    </row>
    <row r="45" spans="2:8" s="67" customFormat="1" ht="20.100000000000001" customHeight="1" thickBot="1">
      <c r="B45" s="139"/>
      <c r="C45" s="72" t="s">
        <v>216</v>
      </c>
      <c r="D45" s="69"/>
      <c r="E45" s="74"/>
      <c r="F45" s="74"/>
      <c r="G45" s="140"/>
    </row>
    <row r="46" spans="2:8" s="67" customFormat="1" ht="30" customHeight="1" thickBot="1">
      <c r="B46" s="76"/>
      <c r="C46" s="77" t="s">
        <v>182</v>
      </c>
      <c r="D46" s="78"/>
      <c r="E46" s="79" t="s">
        <v>183</v>
      </c>
      <c r="F46" s="141" t="s">
        <v>184</v>
      </c>
      <c r="G46" s="81" t="s">
        <v>174</v>
      </c>
    </row>
    <row r="47" spans="2:8" s="67" customFormat="1" ht="39.950000000000003" customHeight="1">
      <c r="C47" s="142" t="s">
        <v>185</v>
      </c>
      <c r="D47" s="143"/>
      <c r="E47" s="144" t="s">
        <v>217</v>
      </c>
      <c r="F47" s="145" t="s">
        <v>178</v>
      </c>
      <c r="G47" s="146"/>
    </row>
    <row r="48" spans="2:8" s="67" customFormat="1" ht="39.950000000000003" customHeight="1">
      <c r="C48" s="147" t="s">
        <v>218</v>
      </c>
      <c r="D48" s="148"/>
      <c r="E48" s="149" t="s">
        <v>219</v>
      </c>
      <c r="F48" s="150" t="s">
        <v>178</v>
      </c>
      <c r="G48" s="96"/>
    </row>
    <row r="49" spans="2:7" s="67" customFormat="1" ht="49.5" customHeight="1">
      <c r="C49" s="147" t="s">
        <v>220</v>
      </c>
      <c r="D49" s="148"/>
      <c r="E49" s="149" t="s">
        <v>221</v>
      </c>
      <c r="F49" s="150" t="s">
        <v>178</v>
      </c>
      <c r="G49" s="96"/>
    </row>
    <row r="50" spans="2:7" s="67" customFormat="1" ht="39.950000000000003" customHeight="1" thickBot="1">
      <c r="C50" s="151" t="s">
        <v>222</v>
      </c>
      <c r="D50" s="152"/>
      <c r="E50" s="153" t="s">
        <v>223</v>
      </c>
      <c r="F50" s="154" t="s">
        <v>178</v>
      </c>
      <c r="G50" s="136"/>
    </row>
    <row r="51" spans="2:7" s="67" customFormat="1" ht="8.1" customHeight="1">
      <c r="B51" s="68"/>
      <c r="C51" s="69"/>
      <c r="D51" s="69"/>
      <c r="E51" s="69"/>
      <c r="F51" s="69"/>
      <c r="G51" s="138"/>
    </row>
    <row r="52" spans="2:7" s="67" customFormat="1" ht="20.100000000000001" customHeight="1" thickBot="1">
      <c r="B52" s="139"/>
      <c r="C52" s="72" t="s">
        <v>224</v>
      </c>
      <c r="D52" s="69"/>
      <c r="E52" s="155"/>
      <c r="F52" s="155"/>
      <c r="G52" s="140"/>
    </row>
    <row r="53" spans="2:7" s="67" customFormat="1" ht="30" customHeight="1" thickBot="1">
      <c r="B53" s="76"/>
      <c r="C53" s="77" t="s">
        <v>182</v>
      </c>
      <c r="D53" s="78"/>
      <c r="E53" s="79" t="s">
        <v>183</v>
      </c>
      <c r="F53" s="141" t="s">
        <v>184</v>
      </c>
      <c r="G53" s="81" t="s">
        <v>174</v>
      </c>
    </row>
    <row r="54" spans="2:7" s="67" customFormat="1" ht="69" customHeight="1">
      <c r="C54" s="156" t="s">
        <v>185</v>
      </c>
      <c r="D54" s="157"/>
      <c r="E54" s="158" t="s">
        <v>331</v>
      </c>
      <c r="F54" s="145" t="s">
        <v>178</v>
      </c>
      <c r="G54" s="159"/>
    </row>
    <row r="55" spans="2:7" s="67" customFormat="1" ht="63.95" customHeight="1">
      <c r="C55" s="147" t="s">
        <v>218</v>
      </c>
      <c r="D55" s="160"/>
      <c r="E55" s="161" t="s">
        <v>332</v>
      </c>
      <c r="F55" s="150" t="s">
        <v>178</v>
      </c>
      <c r="G55" s="162"/>
    </row>
    <row r="56" spans="2:7" s="67" customFormat="1" ht="76.5" customHeight="1">
      <c r="C56" s="147" t="s">
        <v>220</v>
      </c>
      <c r="D56" s="160"/>
      <c r="E56" s="161" t="s">
        <v>333</v>
      </c>
      <c r="F56" s="150" t="s">
        <v>178</v>
      </c>
      <c r="G56" s="162"/>
    </row>
    <row r="57" spans="2:7" s="67" customFormat="1" ht="63.95" customHeight="1">
      <c r="C57" s="147" t="s">
        <v>222</v>
      </c>
      <c r="D57" s="160"/>
      <c r="E57" s="149" t="s">
        <v>334</v>
      </c>
      <c r="F57" s="150" t="s">
        <v>178</v>
      </c>
      <c r="G57" s="96"/>
    </row>
    <row r="58" spans="2:7" s="67" customFormat="1" ht="72.75" customHeight="1" thickBot="1">
      <c r="C58" s="151" t="s">
        <v>210</v>
      </c>
      <c r="D58" s="163"/>
      <c r="E58" s="164" t="s">
        <v>335</v>
      </c>
      <c r="F58" s="154" t="s">
        <v>178</v>
      </c>
      <c r="G58" s="165"/>
    </row>
    <row r="59" spans="2:7" s="67" customFormat="1" ht="9.9499999999999993" customHeight="1">
      <c r="C59" s="166"/>
      <c r="D59" s="167"/>
      <c r="E59" s="168"/>
      <c r="F59" s="168"/>
      <c r="G59" s="139"/>
    </row>
    <row r="60" spans="2:7" s="67" customFormat="1" ht="18.75" customHeight="1">
      <c r="B60" s="139"/>
      <c r="C60" s="72" t="s">
        <v>225</v>
      </c>
      <c r="D60" s="69"/>
      <c r="E60" s="74"/>
      <c r="F60" s="74"/>
      <c r="G60" s="139"/>
    </row>
    <row r="61" spans="2:7" s="67" customFormat="1" ht="18.75" customHeight="1">
      <c r="B61" s="139"/>
      <c r="C61" s="69"/>
      <c r="D61" s="69"/>
      <c r="E61" s="74"/>
      <c r="F61" s="74"/>
      <c r="G61" s="139"/>
    </row>
    <row r="62" spans="2:7" s="67" customFormat="1" ht="18.75" customHeight="1">
      <c r="B62" s="71" t="s">
        <v>226</v>
      </c>
      <c r="C62" s="69"/>
      <c r="D62" s="69"/>
      <c r="E62" s="69"/>
      <c r="F62" s="69"/>
      <c r="G62" s="70"/>
    </row>
    <row r="63" spans="2:7" s="67" customFormat="1" ht="8.1" customHeight="1" thickBot="1">
      <c r="B63" s="169"/>
      <c r="C63" s="74"/>
      <c r="D63" s="74"/>
      <c r="E63" s="74"/>
      <c r="F63" s="74"/>
      <c r="G63" s="139"/>
    </row>
    <row r="64" spans="2:7" s="67" customFormat="1" ht="30" customHeight="1" thickBot="1">
      <c r="B64" s="76"/>
      <c r="C64" s="77" t="s">
        <v>182</v>
      </c>
      <c r="D64" s="78"/>
      <c r="E64" s="170" t="s">
        <v>227</v>
      </c>
      <c r="F64" s="171"/>
      <c r="G64" s="81" t="s">
        <v>174</v>
      </c>
    </row>
    <row r="65" spans="2:7" s="84" customFormat="1" ht="24.95" customHeight="1">
      <c r="C65" s="172" t="s">
        <v>185</v>
      </c>
      <c r="D65" s="289" t="s">
        <v>228</v>
      </c>
      <c r="E65" s="289"/>
      <c r="F65" s="289"/>
      <c r="G65" s="173"/>
    </row>
    <row r="66" spans="2:7" s="84" customFormat="1" ht="66" customHeight="1">
      <c r="C66" s="174"/>
      <c r="D66" s="288" t="s">
        <v>385</v>
      </c>
      <c r="E66" s="288"/>
      <c r="F66" s="288"/>
      <c r="G66" s="175"/>
    </row>
    <row r="67" spans="2:7" s="84" customFormat="1" ht="27.95" customHeight="1">
      <c r="C67" s="87"/>
      <c r="D67" s="176">
        <v>1</v>
      </c>
      <c r="E67" s="177" t="s">
        <v>229</v>
      </c>
      <c r="F67" s="89"/>
      <c r="G67" s="178"/>
    </row>
    <row r="68" spans="2:7" s="84" customFormat="1" ht="27.95" customHeight="1">
      <c r="C68" s="87"/>
      <c r="D68" s="93">
        <v>2</v>
      </c>
      <c r="E68" s="179" t="s">
        <v>230</v>
      </c>
      <c r="F68" s="180"/>
      <c r="G68" s="181"/>
    </row>
    <row r="69" spans="2:7" s="84" customFormat="1" ht="27.95" customHeight="1">
      <c r="B69" s="182"/>
      <c r="C69" s="92"/>
      <c r="D69" s="93">
        <v>3</v>
      </c>
      <c r="E69" s="290" t="s">
        <v>231</v>
      </c>
      <c r="F69" s="291"/>
      <c r="G69" s="183"/>
    </row>
    <row r="70" spans="2:7" s="84" customFormat="1" ht="27.95" customHeight="1">
      <c r="B70" s="182"/>
      <c r="C70" s="92" t="s">
        <v>187</v>
      </c>
      <c r="D70" s="184">
        <v>4</v>
      </c>
      <c r="E70" s="292" t="s">
        <v>232</v>
      </c>
      <c r="F70" s="293"/>
      <c r="G70" s="185"/>
    </row>
    <row r="71" spans="2:7" s="84" customFormat="1" ht="24.95" customHeight="1">
      <c r="B71" s="182"/>
      <c r="C71" s="114" t="s">
        <v>218</v>
      </c>
      <c r="D71" s="285" t="s">
        <v>233</v>
      </c>
      <c r="E71" s="285"/>
      <c r="F71" s="285"/>
      <c r="G71" s="115"/>
    </row>
    <row r="72" spans="2:7" s="84" customFormat="1" ht="87.75" customHeight="1">
      <c r="B72" s="182"/>
      <c r="C72" s="116"/>
      <c r="D72" s="287" t="s">
        <v>377</v>
      </c>
      <c r="E72" s="287"/>
      <c r="F72" s="287"/>
      <c r="G72" s="117"/>
    </row>
    <row r="73" spans="2:7" s="84" customFormat="1" ht="33" customHeight="1">
      <c r="B73" s="182"/>
      <c r="C73" s="92" t="s">
        <v>187</v>
      </c>
      <c r="D73" s="176">
        <v>5</v>
      </c>
      <c r="E73" s="294" t="s">
        <v>234</v>
      </c>
      <c r="F73" s="295"/>
      <c r="G73" s="178"/>
    </row>
    <row r="74" spans="2:7" s="84" customFormat="1" ht="61.5" customHeight="1">
      <c r="B74" s="182"/>
      <c r="C74" s="87"/>
      <c r="D74" s="93">
        <v>6</v>
      </c>
      <c r="E74" s="296" t="s">
        <v>235</v>
      </c>
      <c r="F74" s="297"/>
      <c r="G74" s="181"/>
    </row>
    <row r="75" spans="2:7" s="84" customFormat="1" ht="123.75" customHeight="1">
      <c r="C75" s="87"/>
      <c r="D75" s="93">
        <v>7</v>
      </c>
      <c r="E75" s="296" t="s">
        <v>336</v>
      </c>
      <c r="F75" s="297"/>
      <c r="G75" s="183"/>
    </row>
    <row r="76" spans="2:7" s="84" customFormat="1" ht="24.95" customHeight="1">
      <c r="C76" s="103" t="s">
        <v>220</v>
      </c>
      <c r="D76" s="285" t="s">
        <v>236</v>
      </c>
      <c r="E76" s="285"/>
      <c r="F76" s="285"/>
      <c r="G76" s="115"/>
    </row>
    <row r="77" spans="2:7" s="84" customFormat="1" ht="51.95" customHeight="1">
      <c r="C77" s="116"/>
      <c r="D77" s="288" t="s">
        <v>388</v>
      </c>
      <c r="E77" s="288"/>
      <c r="F77" s="288"/>
      <c r="G77" s="117"/>
    </row>
    <row r="78" spans="2:7" s="84" customFormat="1" ht="36.75" customHeight="1">
      <c r="C78" s="87"/>
      <c r="D78" s="176">
        <v>8</v>
      </c>
      <c r="E78" s="298" t="s">
        <v>237</v>
      </c>
      <c r="F78" s="299"/>
      <c r="G78" s="91"/>
    </row>
    <row r="79" spans="2:7" s="84" customFormat="1" ht="27.95" customHeight="1">
      <c r="C79" s="87"/>
      <c r="D79" s="93">
        <v>9</v>
      </c>
      <c r="E79" s="186" t="s">
        <v>238</v>
      </c>
      <c r="F79" s="187"/>
      <c r="G79" s="181"/>
    </row>
    <row r="80" spans="2:7" s="84" customFormat="1" ht="27.95" customHeight="1">
      <c r="C80" s="87"/>
      <c r="D80" s="93">
        <v>10</v>
      </c>
      <c r="E80" s="188" t="s">
        <v>239</v>
      </c>
      <c r="F80" s="180"/>
      <c r="G80" s="181"/>
    </row>
    <row r="81" spans="3:7" s="84" customFormat="1" ht="27.95" customHeight="1">
      <c r="C81" s="92" t="s">
        <v>187</v>
      </c>
      <c r="D81" s="93">
        <v>11</v>
      </c>
      <c r="E81" s="188" t="s">
        <v>240</v>
      </c>
      <c r="F81" s="232"/>
      <c r="G81" s="183"/>
    </row>
    <row r="82" spans="3:7" s="84" customFormat="1" ht="27.95" customHeight="1">
      <c r="C82" s="87"/>
      <c r="D82" s="93">
        <v>12</v>
      </c>
      <c r="E82" s="188" t="s">
        <v>241</v>
      </c>
      <c r="F82" s="180"/>
      <c r="G82" s="181"/>
    </row>
    <row r="83" spans="3:7" s="84" customFormat="1" ht="27.95" customHeight="1">
      <c r="C83" s="87"/>
      <c r="D83" s="93">
        <v>13</v>
      </c>
      <c r="E83" s="300" t="s">
        <v>337</v>
      </c>
      <c r="F83" s="301"/>
      <c r="G83" s="183"/>
    </row>
    <row r="84" spans="3:7" s="84" customFormat="1" ht="27.95" customHeight="1">
      <c r="C84" s="87"/>
      <c r="D84" s="93">
        <v>14</v>
      </c>
      <c r="E84" s="302" t="s">
        <v>242</v>
      </c>
      <c r="F84" s="303"/>
      <c r="G84" s="185"/>
    </row>
    <row r="85" spans="3:7" s="84" customFormat="1" ht="24.95" customHeight="1">
      <c r="C85" s="114" t="s">
        <v>206</v>
      </c>
      <c r="D85" s="285" t="s">
        <v>243</v>
      </c>
      <c r="E85" s="285"/>
      <c r="F85" s="285"/>
      <c r="G85" s="115"/>
    </row>
    <row r="86" spans="3:7" s="84" customFormat="1" ht="61.5" customHeight="1">
      <c r="C86" s="116"/>
      <c r="D86" s="287" t="s">
        <v>389</v>
      </c>
      <c r="E86" s="287"/>
      <c r="F86" s="287"/>
      <c r="G86" s="117"/>
    </row>
    <row r="87" spans="3:7" s="84" customFormat="1" ht="36.75" customHeight="1">
      <c r="C87" s="92" t="s">
        <v>187</v>
      </c>
      <c r="D87" s="176">
        <v>15</v>
      </c>
      <c r="E87" s="304" t="s">
        <v>244</v>
      </c>
      <c r="F87" s="305"/>
      <c r="G87" s="91"/>
    </row>
    <row r="88" spans="3:7" s="84" customFormat="1" ht="47.25" customHeight="1" thickBot="1">
      <c r="C88" s="132"/>
      <c r="D88" s="133">
        <v>16</v>
      </c>
      <c r="E88" s="306" t="s">
        <v>245</v>
      </c>
      <c r="F88" s="307"/>
      <c r="G88" s="189"/>
    </row>
    <row r="89" spans="3:7" s="84" customFormat="1" ht="27.95" customHeight="1" thickBot="1">
      <c r="C89" s="77" t="s">
        <v>182</v>
      </c>
      <c r="D89" s="78"/>
      <c r="E89" s="170" t="s">
        <v>227</v>
      </c>
      <c r="F89" s="171"/>
      <c r="G89" s="81" t="s">
        <v>174</v>
      </c>
    </row>
    <row r="90" spans="3:7" s="84" customFormat="1" ht="24.95" customHeight="1">
      <c r="C90" s="114" t="s">
        <v>246</v>
      </c>
      <c r="D90" s="285" t="s">
        <v>247</v>
      </c>
      <c r="E90" s="285"/>
      <c r="F90" s="285"/>
      <c r="G90" s="115"/>
    </row>
    <row r="91" spans="3:7" s="190" customFormat="1" ht="63.95" customHeight="1">
      <c r="C91" s="191"/>
      <c r="D91" s="288" t="s">
        <v>378</v>
      </c>
      <c r="E91" s="288"/>
      <c r="F91" s="288"/>
      <c r="G91" s="192"/>
    </row>
    <row r="92" spans="3:7" s="84" customFormat="1" ht="27.95" customHeight="1">
      <c r="C92" s="87"/>
      <c r="D92" s="176">
        <v>17</v>
      </c>
      <c r="E92" s="308" t="s">
        <v>248</v>
      </c>
      <c r="F92" s="305"/>
      <c r="G92" s="91"/>
    </row>
    <row r="93" spans="3:7" s="84" customFormat="1" ht="27.95" customHeight="1">
      <c r="C93" s="87"/>
      <c r="D93" s="120">
        <v>18</v>
      </c>
      <c r="E93" s="309" t="s">
        <v>249</v>
      </c>
      <c r="F93" s="310"/>
      <c r="G93" s="183"/>
    </row>
    <row r="94" spans="3:7" s="84" customFormat="1" ht="27.95" customHeight="1">
      <c r="C94" s="87"/>
      <c r="D94" s="120">
        <v>19</v>
      </c>
      <c r="E94" s="309" t="s">
        <v>250</v>
      </c>
      <c r="F94" s="310"/>
      <c r="G94" s="183"/>
    </row>
    <row r="95" spans="3:7" s="84" customFormat="1" ht="27.95" customHeight="1">
      <c r="C95" s="87"/>
      <c r="D95" s="120">
        <v>20</v>
      </c>
      <c r="E95" s="309" t="s">
        <v>251</v>
      </c>
      <c r="F95" s="310"/>
      <c r="G95" s="183"/>
    </row>
    <row r="96" spans="3:7" s="84" customFormat="1" ht="27.95" customHeight="1">
      <c r="C96" s="87"/>
      <c r="D96" s="120">
        <v>21</v>
      </c>
      <c r="E96" s="309" t="s">
        <v>252</v>
      </c>
      <c r="F96" s="310"/>
      <c r="G96" s="183"/>
    </row>
    <row r="97" spans="3:7" s="84" customFormat="1" ht="27.95" customHeight="1">
      <c r="C97" s="87"/>
      <c r="D97" s="120">
        <v>22</v>
      </c>
      <c r="E97" s="309" t="s">
        <v>253</v>
      </c>
      <c r="F97" s="310"/>
      <c r="G97" s="181"/>
    </row>
    <row r="98" spans="3:7" s="84" customFormat="1" ht="27.95" customHeight="1">
      <c r="C98" s="92" t="s">
        <v>187</v>
      </c>
      <c r="D98" s="120">
        <v>23</v>
      </c>
      <c r="E98" s="309" t="s">
        <v>254</v>
      </c>
      <c r="F98" s="310"/>
      <c r="G98" s="183"/>
    </row>
    <row r="99" spans="3:7" s="84" customFormat="1" ht="27.95" customHeight="1">
      <c r="C99" s="87"/>
      <c r="D99" s="120">
        <v>24</v>
      </c>
      <c r="E99" s="309" t="s">
        <v>255</v>
      </c>
      <c r="F99" s="310"/>
      <c r="G99" s="183"/>
    </row>
    <row r="100" spans="3:7" s="84" customFormat="1" ht="27.95" customHeight="1" thickBot="1">
      <c r="C100" s="132"/>
      <c r="D100" s="120">
        <v>25</v>
      </c>
      <c r="E100" s="311" t="s">
        <v>256</v>
      </c>
      <c r="F100" s="307"/>
      <c r="G100" s="189"/>
    </row>
    <row r="101" spans="3:7" s="84" customFormat="1" ht="24.95" customHeight="1">
      <c r="C101" s="193" t="s">
        <v>257</v>
      </c>
      <c r="D101" s="289" t="s">
        <v>258</v>
      </c>
      <c r="E101" s="289"/>
      <c r="F101" s="289"/>
      <c r="G101" s="173"/>
    </row>
    <row r="102" spans="3:7" s="190" customFormat="1" ht="75.95" customHeight="1">
      <c r="C102" s="191"/>
      <c r="D102" s="288" t="s">
        <v>379</v>
      </c>
      <c r="E102" s="288"/>
      <c r="F102" s="288"/>
      <c r="G102" s="194"/>
    </row>
    <row r="103" spans="3:7" s="84" customFormat="1" ht="27.95" customHeight="1">
      <c r="C103" s="92" t="s">
        <v>187</v>
      </c>
      <c r="D103" s="176">
        <v>26</v>
      </c>
      <c r="E103" s="312" t="s">
        <v>259</v>
      </c>
      <c r="F103" s="313"/>
      <c r="G103" s="91"/>
    </row>
    <row r="104" spans="3:7" s="84" customFormat="1" ht="27.95" customHeight="1">
      <c r="C104" s="87"/>
      <c r="D104" s="93">
        <v>27</v>
      </c>
      <c r="E104" s="314" t="s">
        <v>255</v>
      </c>
      <c r="F104" s="315"/>
      <c r="G104" s="183"/>
    </row>
    <row r="105" spans="3:7" s="84" customFormat="1" ht="27.95" customHeight="1">
      <c r="C105" s="87"/>
      <c r="D105" s="93">
        <v>28</v>
      </c>
      <c r="E105" s="314" t="s">
        <v>256</v>
      </c>
      <c r="F105" s="315"/>
      <c r="G105" s="181"/>
    </row>
    <row r="106" spans="3:7" s="84" customFormat="1" ht="27.95" customHeight="1">
      <c r="C106" s="195"/>
      <c r="D106" s="184">
        <v>29</v>
      </c>
      <c r="E106" s="302" t="s">
        <v>260</v>
      </c>
      <c r="F106" s="303"/>
      <c r="G106" s="185"/>
    </row>
    <row r="107" spans="3:7" s="84" customFormat="1" ht="24.95" customHeight="1">
      <c r="C107" s="114" t="s">
        <v>261</v>
      </c>
      <c r="D107" s="285" t="s">
        <v>262</v>
      </c>
      <c r="E107" s="285"/>
      <c r="F107" s="285"/>
      <c r="G107" s="115"/>
    </row>
    <row r="108" spans="3:7" s="84" customFormat="1" ht="71.25" customHeight="1">
      <c r="C108" s="116"/>
      <c r="D108" s="288" t="s">
        <v>380</v>
      </c>
      <c r="E108" s="288"/>
      <c r="F108" s="288"/>
      <c r="G108" s="117"/>
    </row>
    <row r="109" spans="3:7" s="84" customFormat="1" ht="27.95" customHeight="1">
      <c r="C109" s="92" t="s">
        <v>187</v>
      </c>
      <c r="D109" s="176">
        <v>30</v>
      </c>
      <c r="E109" s="312" t="s">
        <v>263</v>
      </c>
      <c r="F109" s="313"/>
      <c r="G109" s="178"/>
    </row>
    <row r="110" spans="3:7" s="84" customFormat="1" ht="27.95" customHeight="1">
      <c r="C110" s="87"/>
      <c r="D110" s="93">
        <v>31</v>
      </c>
      <c r="E110" s="314" t="s">
        <v>264</v>
      </c>
      <c r="F110" s="315"/>
      <c r="G110" s="183"/>
    </row>
    <row r="111" spans="3:7" s="84" customFormat="1" ht="27.95" customHeight="1">
      <c r="C111" s="87"/>
      <c r="D111" s="93">
        <v>32</v>
      </c>
      <c r="E111" s="314" t="s">
        <v>255</v>
      </c>
      <c r="F111" s="315"/>
      <c r="G111" s="181"/>
    </row>
    <row r="112" spans="3:7" s="84" customFormat="1" ht="27.95" customHeight="1">
      <c r="C112" s="87"/>
      <c r="D112" s="184">
        <v>33</v>
      </c>
      <c r="E112" s="314" t="s">
        <v>265</v>
      </c>
      <c r="F112" s="315"/>
      <c r="G112" s="185"/>
    </row>
    <row r="113" spans="3:7" s="84" customFormat="1" ht="24.95" customHeight="1">
      <c r="C113" s="114" t="s">
        <v>266</v>
      </c>
      <c r="D113" s="285" t="s">
        <v>267</v>
      </c>
      <c r="E113" s="285"/>
      <c r="F113" s="285"/>
      <c r="G113" s="115"/>
    </row>
    <row r="114" spans="3:7" s="190" customFormat="1" ht="63.95" customHeight="1">
      <c r="C114" s="191"/>
      <c r="D114" s="288" t="s">
        <v>381</v>
      </c>
      <c r="E114" s="288"/>
      <c r="F114" s="288"/>
      <c r="G114" s="192"/>
    </row>
    <row r="115" spans="3:7" s="84" customFormat="1" ht="27.95" customHeight="1">
      <c r="C115" s="92" t="s">
        <v>187</v>
      </c>
      <c r="D115" s="176">
        <v>34</v>
      </c>
      <c r="E115" s="312" t="s">
        <v>268</v>
      </c>
      <c r="F115" s="313"/>
      <c r="G115" s="178"/>
    </row>
    <row r="116" spans="3:7" s="84" customFormat="1" ht="27.95" customHeight="1">
      <c r="C116" s="87"/>
      <c r="D116" s="120">
        <v>35</v>
      </c>
      <c r="E116" s="316" t="s">
        <v>269</v>
      </c>
      <c r="F116" s="317"/>
      <c r="G116" s="183"/>
    </row>
    <row r="117" spans="3:7" s="84" customFormat="1" ht="27.95" customHeight="1">
      <c r="C117" s="87"/>
      <c r="D117" s="120">
        <v>36</v>
      </c>
      <c r="E117" s="314" t="s">
        <v>270</v>
      </c>
      <c r="F117" s="315"/>
      <c r="G117" s="183"/>
    </row>
    <row r="118" spans="3:7" s="84" customFormat="1" ht="27.95" customHeight="1">
      <c r="C118" s="87"/>
      <c r="D118" s="120">
        <v>37</v>
      </c>
      <c r="E118" s="314" t="s">
        <v>255</v>
      </c>
      <c r="F118" s="315"/>
      <c r="G118" s="183"/>
    </row>
    <row r="119" spans="3:7" s="84" customFormat="1" ht="27.95" customHeight="1" thickBot="1">
      <c r="C119" s="132"/>
      <c r="D119" s="133">
        <v>38</v>
      </c>
      <c r="E119" s="318" t="s">
        <v>256</v>
      </c>
      <c r="F119" s="319"/>
      <c r="G119" s="189"/>
    </row>
    <row r="120" spans="3:7" s="84" customFormat="1" ht="27.95" customHeight="1" thickBot="1">
      <c r="C120" s="77" t="s">
        <v>182</v>
      </c>
      <c r="D120" s="78"/>
      <c r="E120" s="170" t="s">
        <v>227</v>
      </c>
      <c r="F120" s="171"/>
      <c r="G120" s="81" t="s">
        <v>174</v>
      </c>
    </row>
    <row r="121" spans="3:7" s="84" customFormat="1" ht="24.95" customHeight="1">
      <c r="C121" s="114" t="s">
        <v>271</v>
      </c>
      <c r="D121" s="285" t="s">
        <v>272</v>
      </c>
      <c r="E121" s="285"/>
      <c r="F121" s="285"/>
      <c r="G121" s="115"/>
    </row>
    <row r="122" spans="3:7" s="190" customFormat="1" ht="65.25" customHeight="1">
      <c r="C122" s="191"/>
      <c r="D122" s="288" t="s">
        <v>382</v>
      </c>
      <c r="E122" s="288"/>
      <c r="F122" s="288"/>
      <c r="G122" s="192"/>
    </row>
    <row r="123" spans="3:7" s="84" customFormat="1" ht="27.95" customHeight="1">
      <c r="C123" s="87"/>
      <c r="D123" s="176">
        <v>39</v>
      </c>
      <c r="E123" s="312" t="s">
        <v>273</v>
      </c>
      <c r="F123" s="313"/>
      <c r="G123" s="91"/>
    </row>
    <row r="124" spans="3:7" s="84" customFormat="1" ht="27.95" customHeight="1">
      <c r="C124" s="92" t="s">
        <v>187</v>
      </c>
      <c r="D124" s="120">
        <v>40</v>
      </c>
      <c r="E124" s="320" t="s">
        <v>274</v>
      </c>
      <c r="F124" s="315"/>
      <c r="G124" s="183"/>
    </row>
    <row r="125" spans="3:7" s="84" customFormat="1" ht="27.95" customHeight="1">
      <c r="C125" s="92"/>
      <c r="D125" s="120">
        <v>41</v>
      </c>
      <c r="E125" s="320" t="s">
        <v>275</v>
      </c>
      <c r="F125" s="315"/>
      <c r="G125" s="183"/>
    </row>
    <row r="126" spans="3:7" s="84" customFormat="1" ht="27.95" customHeight="1">
      <c r="C126" s="87"/>
      <c r="D126" s="120">
        <v>42</v>
      </c>
      <c r="E126" s="320" t="s">
        <v>276</v>
      </c>
      <c r="F126" s="315"/>
      <c r="G126" s="181"/>
    </row>
    <row r="127" spans="3:7" s="84" customFormat="1" ht="27.95" customHeight="1">
      <c r="C127" s="195"/>
      <c r="D127" s="184">
        <v>43</v>
      </c>
      <c r="E127" s="320" t="s">
        <v>277</v>
      </c>
      <c r="F127" s="315"/>
      <c r="G127" s="185"/>
    </row>
    <row r="128" spans="3:7" s="84" customFormat="1" ht="31.5" customHeight="1">
      <c r="C128" s="196" t="s">
        <v>278</v>
      </c>
      <c r="D128" s="321" t="s">
        <v>279</v>
      </c>
      <c r="E128" s="321"/>
      <c r="F128" s="321"/>
      <c r="G128" s="197"/>
    </row>
    <row r="129" spans="3:7" s="190" customFormat="1" ht="76.5" customHeight="1">
      <c r="C129" s="191"/>
      <c r="D129" s="288" t="s">
        <v>383</v>
      </c>
      <c r="E129" s="288"/>
      <c r="F129" s="288"/>
      <c r="G129" s="192"/>
    </row>
    <row r="130" spans="3:7" s="84" customFormat="1" ht="71.25" customHeight="1">
      <c r="C130" s="92" t="s">
        <v>187</v>
      </c>
      <c r="D130" s="176">
        <v>44</v>
      </c>
      <c r="E130" s="322" t="s">
        <v>280</v>
      </c>
      <c r="F130" s="323"/>
      <c r="G130" s="91"/>
    </row>
    <row r="131" spans="3:7" s="84" customFormat="1" ht="63" customHeight="1">
      <c r="C131" s="198"/>
      <c r="D131" s="93">
        <v>45</v>
      </c>
      <c r="E131" s="314" t="s">
        <v>281</v>
      </c>
      <c r="F131" s="315"/>
      <c r="G131" s="183"/>
    </row>
    <row r="132" spans="3:7" s="84" customFormat="1" ht="27.95" customHeight="1">
      <c r="C132" s="198"/>
      <c r="D132" s="120">
        <v>46</v>
      </c>
      <c r="E132" s="314" t="s">
        <v>282</v>
      </c>
      <c r="F132" s="315"/>
      <c r="G132" s="183"/>
    </row>
    <row r="133" spans="3:7" s="84" customFormat="1" ht="45" customHeight="1">
      <c r="C133" s="198"/>
      <c r="D133" s="199">
        <v>47</v>
      </c>
      <c r="E133" s="324" t="s">
        <v>283</v>
      </c>
      <c r="F133" s="325"/>
      <c r="G133" s="185"/>
    </row>
    <row r="134" spans="3:7" s="84" customFormat="1" ht="24.95" customHeight="1">
      <c r="C134" s="114" t="s">
        <v>284</v>
      </c>
      <c r="D134" s="285" t="s">
        <v>285</v>
      </c>
      <c r="E134" s="285"/>
      <c r="F134" s="285"/>
    </row>
    <row r="135" spans="3:7" s="190" customFormat="1" ht="63.75" customHeight="1">
      <c r="C135" s="87"/>
      <c r="D135" s="333" t="s">
        <v>387</v>
      </c>
      <c r="E135" s="333"/>
      <c r="F135" s="333"/>
    </row>
    <row r="136" spans="3:7" s="190" customFormat="1" ht="39" customHeight="1">
      <c r="C136" s="87"/>
      <c r="D136" s="200">
        <v>48</v>
      </c>
      <c r="E136" s="334" t="s">
        <v>286</v>
      </c>
      <c r="F136" s="335"/>
      <c r="G136" s="91"/>
    </row>
    <row r="137" spans="3:7" s="190" customFormat="1" ht="66.75" customHeight="1">
      <c r="C137" s="87"/>
      <c r="D137" s="201">
        <v>49</v>
      </c>
      <c r="E137" s="336" t="s">
        <v>287</v>
      </c>
      <c r="F137" s="337"/>
      <c r="G137" s="185"/>
    </row>
    <row r="138" spans="3:7" s="84" customFormat="1" ht="27.95" customHeight="1">
      <c r="C138" s="114" t="s">
        <v>288</v>
      </c>
      <c r="D138" s="285" t="s">
        <v>289</v>
      </c>
      <c r="E138" s="285"/>
      <c r="F138" s="285"/>
      <c r="G138" s="115"/>
    </row>
    <row r="139" spans="3:7" s="67" customFormat="1" ht="65.25" customHeight="1">
      <c r="C139" s="191"/>
      <c r="D139" s="333" t="s">
        <v>386</v>
      </c>
      <c r="E139" s="333"/>
      <c r="F139" s="333"/>
      <c r="G139" s="192"/>
    </row>
    <row r="140" spans="3:7" s="67" customFormat="1" ht="33" customHeight="1" thickBot="1">
      <c r="C140" s="202" t="s">
        <v>187</v>
      </c>
      <c r="D140" s="133">
        <v>50</v>
      </c>
      <c r="E140" s="342" t="s">
        <v>290</v>
      </c>
      <c r="F140" s="343"/>
      <c r="G140" s="189"/>
    </row>
    <row r="141" spans="3:7" s="67" customFormat="1" ht="18.75" customHeight="1">
      <c r="C141" s="203"/>
      <c r="D141" s="69"/>
      <c r="E141" s="69"/>
      <c r="F141" s="69"/>
      <c r="G141" s="70"/>
    </row>
    <row r="142" spans="3:7" s="67" customFormat="1" ht="18.75" customHeight="1">
      <c r="C142" s="204" t="s">
        <v>291</v>
      </c>
      <c r="D142" s="74"/>
      <c r="E142" s="74"/>
      <c r="F142" s="74"/>
      <c r="G142" s="139"/>
    </row>
    <row r="143" spans="3:7" s="67" customFormat="1" ht="18.75" customHeight="1">
      <c r="C143" s="204"/>
      <c r="D143" s="74"/>
      <c r="E143" s="74"/>
      <c r="F143" s="74"/>
      <c r="G143" s="139"/>
    </row>
    <row r="144" spans="3:7" s="67" customFormat="1" ht="24.95" customHeight="1">
      <c r="C144" s="344" t="s">
        <v>292</v>
      </c>
      <c r="D144" s="344"/>
      <c r="E144" s="344"/>
      <c r="F144" s="344"/>
      <c r="G144" s="344"/>
    </row>
    <row r="145" spans="3:9" s="67" customFormat="1" ht="24.95" customHeight="1" thickBot="1">
      <c r="C145" s="204"/>
      <c r="D145" s="74"/>
      <c r="E145" s="205" t="s">
        <v>293</v>
      </c>
      <c r="F145" s="74"/>
      <c r="G145" s="139"/>
    </row>
    <row r="146" spans="3:9" s="67" customFormat="1" ht="24.95" customHeight="1" thickBot="1">
      <c r="C146" s="74"/>
      <c r="D146" s="74"/>
      <c r="E146" s="206" t="s">
        <v>294</v>
      </c>
      <c r="F146" s="345">
        <v>45047</v>
      </c>
      <c r="G146" s="346"/>
      <c r="I146" s="326" t="s">
        <v>175</v>
      </c>
    </row>
    <row r="147" spans="3:9" s="67" customFormat="1" ht="24.95" customHeight="1" thickBot="1">
      <c r="C147" s="74"/>
      <c r="D147" s="74"/>
      <c r="E147" s="206"/>
      <c r="F147" s="329"/>
      <c r="G147" s="330"/>
      <c r="I147" s="327"/>
    </row>
    <row r="148" spans="3:9" s="67" customFormat="1" ht="24.95" customHeight="1" thickBot="1">
      <c r="C148" s="74"/>
      <c r="D148" s="69"/>
      <c r="E148" s="206" t="s">
        <v>295</v>
      </c>
      <c r="F148" s="331">
        <f>'11-1分別（表紙）'!B8</f>
        <v>0</v>
      </c>
      <c r="G148" s="332"/>
      <c r="I148" s="328"/>
    </row>
    <row r="149" spans="3:9" s="67" customFormat="1" ht="24.95" customHeight="1">
      <c r="C149" s="74"/>
      <c r="D149" s="74"/>
      <c r="E149" s="207" t="s">
        <v>296</v>
      </c>
      <c r="F149" s="331">
        <f>'11-1分別（表紙）'!B9</f>
        <v>0</v>
      </c>
      <c r="G149" s="332"/>
      <c r="I149" s="208" t="s">
        <v>176</v>
      </c>
    </row>
    <row r="150" spans="3:9" s="67" customFormat="1" ht="16.5" customHeight="1">
      <c r="C150" s="74"/>
      <c r="D150" s="74"/>
      <c r="E150" s="217" t="s">
        <v>297</v>
      </c>
      <c r="F150" s="347"/>
      <c r="G150" s="348"/>
      <c r="I150" s="209" t="s">
        <v>298</v>
      </c>
    </row>
    <row r="151" spans="3:9" s="67" customFormat="1" ht="24.95" customHeight="1">
      <c r="C151" s="74"/>
      <c r="D151" s="74"/>
      <c r="E151" s="217" t="s">
        <v>299</v>
      </c>
      <c r="F151" s="338">
        <f>'11-1分別（表紙）'!B10</f>
        <v>0</v>
      </c>
      <c r="G151" s="339"/>
      <c r="I151" s="209" t="s">
        <v>177</v>
      </c>
    </row>
    <row r="152" spans="3:9" s="67" customFormat="1" ht="18.75" customHeight="1">
      <c r="C152" s="74"/>
      <c r="D152" s="74"/>
      <c r="E152" s="217" t="s">
        <v>300</v>
      </c>
      <c r="F152" s="338">
        <f>'11-1分別（表紙）'!C11</f>
        <v>0</v>
      </c>
      <c r="G152" s="339"/>
      <c r="I152" s="210" t="s">
        <v>178</v>
      </c>
    </row>
    <row r="153" spans="3:9" s="67" customFormat="1" ht="18.75" customHeight="1" thickBot="1">
      <c r="C153" s="74"/>
      <c r="D153" s="74"/>
      <c r="E153" s="218" t="s">
        <v>301</v>
      </c>
      <c r="F153" s="340">
        <f>'11-1分別（表紙）'!B12</f>
        <v>0</v>
      </c>
      <c r="G153" s="341"/>
      <c r="I153" s="67">
        <v>2022.3</v>
      </c>
    </row>
    <row r="154" spans="3:9">
      <c r="F154" t="s">
        <v>372</v>
      </c>
    </row>
  </sheetData>
  <sheetProtection algorithmName="SHA-512" hashValue="7twzi7SM+b0bdEGm24Ra8v2nwtgb6PQ21rSQVOqn92RYTykGCoBR/SOxH0BnHxncOC1BEhMBmvJicW5pObSeEQ==" saltValue="0Y4gf+a+z8gIVgQC+V9S2g==" spinCount="100000" sheet="1" selectLockedCells="1"/>
  <mergeCells count="88">
    <mergeCell ref="F151:G151"/>
    <mergeCell ref="F152:G152"/>
    <mergeCell ref="F153:G153"/>
    <mergeCell ref="E140:F140"/>
    <mergeCell ref="C144:G144"/>
    <mergeCell ref="F146:G146"/>
    <mergeCell ref="F149:G150"/>
    <mergeCell ref="E132:F132"/>
    <mergeCell ref="E133:F133"/>
    <mergeCell ref="I146:I148"/>
    <mergeCell ref="F147:G147"/>
    <mergeCell ref="F148:G148"/>
    <mergeCell ref="D134:F134"/>
    <mergeCell ref="D135:F135"/>
    <mergeCell ref="E136:F136"/>
    <mergeCell ref="E137:F137"/>
    <mergeCell ref="D138:F138"/>
    <mergeCell ref="D139:F139"/>
    <mergeCell ref="E127:F127"/>
    <mergeCell ref="D128:F128"/>
    <mergeCell ref="D129:F129"/>
    <mergeCell ref="E130:F130"/>
    <mergeCell ref="E131:F131"/>
    <mergeCell ref="D122:F122"/>
    <mergeCell ref="E123:F123"/>
    <mergeCell ref="E124:F124"/>
    <mergeCell ref="E125:F125"/>
    <mergeCell ref="E126:F126"/>
    <mergeCell ref="E116:F116"/>
    <mergeCell ref="E117:F117"/>
    <mergeCell ref="E118:F118"/>
    <mergeCell ref="E119:F119"/>
    <mergeCell ref="D121:F121"/>
    <mergeCell ref="E111:F111"/>
    <mergeCell ref="E112:F112"/>
    <mergeCell ref="D113:F113"/>
    <mergeCell ref="D114:F114"/>
    <mergeCell ref="E115:F115"/>
    <mergeCell ref="E106:F106"/>
    <mergeCell ref="D107:F107"/>
    <mergeCell ref="D108:F108"/>
    <mergeCell ref="E109:F109"/>
    <mergeCell ref="E110:F110"/>
    <mergeCell ref="D101:F101"/>
    <mergeCell ref="D102:F102"/>
    <mergeCell ref="E103:F103"/>
    <mergeCell ref="E104:F104"/>
    <mergeCell ref="E105:F105"/>
    <mergeCell ref="E96:F96"/>
    <mergeCell ref="E97:F97"/>
    <mergeCell ref="E98:F98"/>
    <mergeCell ref="E99:F99"/>
    <mergeCell ref="E100:F100"/>
    <mergeCell ref="D91:F91"/>
    <mergeCell ref="E92:F92"/>
    <mergeCell ref="E93:F93"/>
    <mergeCell ref="E94:F94"/>
    <mergeCell ref="E95:F95"/>
    <mergeCell ref="D85:F85"/>
    <mergeCell ref="D86:F86"/>
    <mergeCell ref="E87:F87"/>
    <mergeCell ref="E88:F88"/>
    <mergeCell ref="D90:F90"/>
    <mergeCell ref="D76:F76"/>
    <mergeCell ref="D77:F77"/>
    <mergeCell ref="E78:F78"/>
    <mergeCell ref="E83:F83"/>
    <mergeCell ref="E84:F84"/>
    <mergeCell ref="D71:F71"/>
    <mergeCell ref="D72:F72"/>
    <mergeCell ref="E73:F73"/>
    <mergeCell ref="E74:F74"/>
    <mergeCell ref="E75:F75"/>
    <mergeCell ref="D41:F41"/>
    <mergeCell ref="D65:F65"/>
    <mergeCell ref="D66:F66"/>
    <mergeCell ref="E69:F69"/>
    <mergeCell ref="E70:F70"/>
    <mergeCell ref="D23:F23"/>
    <mergeCell ref="D24:F24"/>
    <mergeCell ref="D34:F34"/>
    <mergeCell ref="D35:F35"/>
    <mergeCell ref="D40:F40"/>
    <mergeCell ref="B2:G2"/>
    <mergeCell ref="D8:F8"/>
    <mergeCell ref="D9:F9"/>
    <mergeCell ref="D18:F18"/>
    <mergeCell ref="D19:F19"/>
  </mergeCells>
  <phoneticPr fontId="2"/>
  <dataValidations count="2">
    <dataValidation type="list" allowBlank="1" showInputMessage="1" showErrorMessage="1" sqref="G67:G70 G25:G33 G36:G38 G42:G43 G140 G136:G137 G130:G133 G123:G127 G115:G119 G109:G112 G103:G106 G92:G100 G87:G88 G78:G84 G73:G75 G54:G58 G47:G50 G20:G21 G10:G17" xr:uid="{00000000-0002-0000-0700-000000000000}">
      <formula1>$I$149:$I$152</formula1>
    </dataValidation>
    <dataValidation type="list" allowBlank="1" showInputMessage="1" showErrorMessage="1" sqref="G134:G135" xr:uid="{00000000-0002-0000-0700-000001000000}">
      <formula1>#REF!</formula1>
    </dataValidation>
  </dataValidations>
  <pageMargins left="0.31496062992125984" right="0.31496062992125984" top="0.55118110236220474" bottom="0.55118110236220474" header="0.31496062992125984" footer="0.31496062992125984"/>
  <pageSetup paperSize="9" scale="80" orientation="portrait" r:id="rId1"/>
  <headerFooter>
    <oddFooter>&amp;P ページ</oddFooter>
  </headerFooter>
  <rowBreaks count="6" manualBreakCount="6">
    <brk id="21" max="6" man="1"/>
    <brk id="38" max="6" man="1"/>
    <brk id="61" max="6" man="1"/>
    <brk id="88" max="6" man="1"/>
    <brk id="119" max="6" man="1"/>
    <brk id="142" max="6" man="1"/>
  </rowBreaks>
  <ignoredErrors>
    <ignoredError sqref="F149 F151:F153"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tabColor theme="7" tint="0.39997558519241921"/>
  </sheetPr>
  <dimension ref="A2:I51"/>
  <sheetViews>
    <sheetView topLeftCell="A4" zoomScale="85" zoomScaleNormal="85" zoomScaleSheetLayoutView="85" workbookViewId="0">
      <selection activeCell="B8" sqref="B8:H8"/>
    </sheetView>
  </sheetViews>
  <sheetFormatPr defaultRowHeight="15" customHeight="1"/>
  <cols>
    <col min="1" max="1" width="14.125" style="13" customWidth="1"/>
    <col min="2" max="3" width="12.625" style="13" customWidth="1"/>
    <col min="4" max="7" width="10.625" style="13" customWidth="1"/>
    <col min="8" max="8" width="11" style="13" customWidth="1"/>
    <col min="9" max="10" width="12.625" style="13" customWidth="1"/>
    <col min="11" max="16384" width="9" style="13"/>
  </cols>
  <sheetData>
    <row r="2" spans="1:9" ht="15" customHeight="1">
      <c r="A2" s="393" t="s">
        <v>391</v>
      </c>
      <c r="B2" s="394"/>
      <c r="C2" s="394"/>
      <c r="D2" s="394"/>
      <c r="E2" s="394"/>
      <c r="F2" s="394"/>
      <c r="G2" s="394"/>
      <c r="H2" s="394"/>
    </row>
    <row r="3" spans="1:9" ht="15" customHeight="1">
      <c r="A3" s="35"/>
      <c r="B3" s="36"/>
      <c r="C3" s="36"/>
      <c r="D3" s="36"/>
      <c r="E3" s="36"/>
      <c r="F3" s="36"/>
      <c r="G3" s="394"/>
      <c r="H3" s="394"/>
    </row>
    <row r="4" spans="1:9" ht="15" customHeight="1">
      <c r="A4" s="35"/>
      <c r="B4" s="36"/>
      <c r="C4" s="36"/>
      <c r="D4" s="36"/>
      <c r="E4" s="36"/>
      <c r="F4" s="36"/>
      <c r="G4" s="36"/>
      <c r="H4" s="36"/>
    </row>
    <row r="5" spans="1:9" ht="15" customHeight="1">
      <c r="A5" s="37" t="s">
        <v>68</v>
      </c>
    </row>
    <row r="6" spans="1:9" ht="15" customHeight="1" thickBot="1">
      <c r="A6" s="37"/>
      <c r="I6" s="65" t="s">
        <v>69</v>
      </c>
    </row>
    <row r="7" spans="1:9" ht="18" customHeight="1">
      <c r="A7" s="274"/>
      <c r="B7" s="399"/>
      <c r="C7" s="400"/>
      <c r="D7" s="400"/>
      <c r="E7" s="400"/>
      <c r="F7" s="400"/>
      <c r="G7" s="400"/>
      <c r="H7" s="401"/>
      <c r="I7" s="62" t="s">
        <v>70</v>
      </c>
    </row>
    <row r="8" spans="1:9" ht="18" customHeight="1">
      <c r="A8" s="38" t="s">
        <v>71</v>
      </c>
      <c r="B8" s="387"/>
      <c r="C8" s="388"/>
      <c r="D8" s="388"/>
      <c r="E8" s="388"/>
      <c r="F8" s="388"/>
      <c r="G8" s="388"/>
      <c r="H8" s="389"/>
    </row>
    <row r="9" spans="1:9" ht="18" customHeight="1">
      <c r="A9" s="38" t="s">
        <v>72</v>
      </c>
      <c r="B9" s="350"/>
      <c r="C9" s="351"/>
      <c r="D9" s="351"/>
      <c r="E9" s="351"/>
      <c r="F9" s="351"/>
      <c r="G9" s="351"/>
      <c r="H9" s="352"/>
    </row>
    <row r="10" spans="1:9" ht="18" customHeight="1">
      <c r="A10" s="39" t="s">
        <v>73</v>
      </c>
      <c r="B10" s="353"/>
      <c r="C10" s="354"/>
      <c r="D10" s="354"/>
      <c r="E10" s="354"/>
      <c r="F10" s="354"/>
      <c r="G10" s="354"/>
      <c r="H10" s="355"/>
    </row>
    <row r="11" spans="1:9" ht="18" customHeight="1">
      <c r="A11" s="39" t="s">
        <v>74</v>
      </c>
      <c r="B11" s="41" t="s">
        <v>75</v>
      </c>
      <c r="C11" s="356"/>
      <c r="D11" s="356"/>
      <c r="E11" s="220"/>
      <c r="F11" s="357"/>
      <c r="G11" s="358"/>
      <c r="H11" s="359"/>
    </row>
    <row r="12" spans="1:9" ht="18" customHeight="1" thickBot="1">
      <c r="A12" s="40" t="s">
        <v>76</v>
      </c>
      <c r="B12" s="384"/>
      <c r="C12" s="385"/>
      <c r="D12" s="385"/>
      <c r="E12" s="385"/>
      <c r="F12" s="385"/>
      <c r="G12" s="385"/>
      <c r="H12" s="386"/>
    </row>
    <row r="15" spans="1:9" ht="15" customHeight="1">
      <c r="A15" s="37" t="s">
        <v>77</v>
      </c>
    </row>
    <row r="16" spans="1:9" ht="15" customHeight="1" thickBot="1">
      <c r="G16" s="398" t="s">
        <v>78</v>
      </c>
      <c r="H16" s="398"/>
    </row>
    <row r="17" spans="1:8" ht="30" customHeight="1">
      <c r="A17" s="225" t="s">
        <v>79</v>
      </c>
      <c r="B17" s="42" t="s">
        <v>80</v>
      </c>
      <c r="C17" s="43" t="s">
        <v>81</v>
      </c>
      <c r="D17" s="395" t="s">
        <v>82</v>
      </c>
      <c r="E17" s="396"/>
      <c r="F17" s="396"/>
      <c r="G17" s="396"/>
      <c r="H17" s="397"/>
    </row>
    <row r="18" spans="1:8" ht="18" customHeight="1">
      <c r="A18" s="226" t="s">
        <v>44</v>
      </c>
      <c r="B18" s="265"/>
      <c r="C18" s="266"/>
      <c r="D18" s="363"/>
      <c r="E18" s="364"/>
      <c r="F18" s="364"/>
      <c r="G18" s="364"/>
      <c r="H18" s="365"/>
    </row>
    <row r="19" spans="1:8" ht="18" customHeight="1">
      <c r="A19" s="227" t="s">
        <v>46</v>
      </c>
      <c r="B19" s="267"/>
      <c r="C19" s="268"/>
      <c r="D19" s="363"/>
      <c r="E19" s="364"/>
      <c r="F19" s="364"/>
      <c r="G19" s="364"/>
      <c r="H19" s="365"/>
    </row>
    <row r="20" spans="1:8" ht="18" customHeight="1">
      <c r="A20" s="227" t="s">
        <v>48</v>
      </c>
      <c r="B20" s="267"/>
      <c r="C20" s="268"/>
      <c r="D20" s="363"/>
      <c r="E20" s="364"/>
      <c r="F20" s="364"/>
      <c r="G20" s="364"/>
      <c r="H20" s="365"/>
    </row>
    <row r="21" spans="1:8" ht="18" customHeight="1">
      <c r="A21" s="227" t="s">
        <v>50</v>
      </c>
      <c r="B21" s="221"/>
      <c r="C21" s="222"/>
      <c r="D21" s="363"/>
      <c r="E21" s="364"/>
      <c r="F21" s="364"/>
      <c r="G21" s="364"/>
      <c r="H21" s="365"/>
    </row>
    <row r="22" spans="1:8" ht="18" customHeight="1">
      <c r="A22" s="227" t="s">
        <v>52</v>
      </c>
      <c r="B22" s="221"/>
      <c r="C22" s="222"/>
      <c r="D22" s="363"/>
      <c r="E22" s="364"/>
      <c r="F22" s="364"/>
      <c r="G22" s="364"/>
      <c r="H22" s="365"/>
    </row>
    <row r="23" spans="1:8" ht="18" customHeight="1">
      <c r="A23" s="227" t="s">
        <v>54</v>
      </c>
      <c r="B23" s="221"/>
      <c r="C23" s="222"/>
      <c r="D23" s="363"/>
      <c r="E23" s="364"/>
      <c r="F23" s="364"/>
      <c r="G23" s="364"/>
      <c r="H23" s="365"/>
    </row>
    <row r="24" spans="1:8" ht="18" customHeight="1">
      <c r="A24" s="227" t="s">
        <v>56</v>
      </c>
      <c r="B24" s="221"/>
      <c r="C24" s="222"/>
      <c r="D24" s="363"/>
      <c r="E24" s="364"/>
      <c r="F24" s="364"/>
      <c r="G24" s="364"/>
      <c r="H24" s="365"/>
    </row>
    <row r="25" spans="1:8" ht="18" customHeight="1">
      <c r="A25" s="227" t="s">
        <v>58</v>
      </c>
      <c r="B25" s="221"/>
      <c r="C25" s="222"/>
      <c r="D25" s="363"/>
      <c r="E25" s="364"/>
      <c r="F25" s="364"/>
      <c r="G25" s="364"/>
      <c r="H25" s="365"/>
    </row>
    <row r="26" spans="1:8" ht="18" customHeight="1">
      <c r="A26" s="227" t="s">
        <v>60</v>
      </c>
      <c r="B26" s="221"/>
      <c r="C26" s="222"/>
      <c r="D26" s="363"/>
      <c r="E26" s="364"/>
      <c r="F26" s="364"/>
      <c r="G26" s="364"/>
      <c r="H26" s="365"/>
    </row>
    <row r="27" spans="1:8" ht="18" customHeight="1">
      <c r="A27" s="227" t="s">
        <v>62</v>
      </c>
      <c r="B27" s="221"/>
      <c r="C27" s="222"/>
      <c r="D27" s="363"/>
      <c r="E27" s="364"/>
      <c r="F27" s="364"/>
      <c r="G27" s="364"/>
      <c r="H27" s="365"/>
    </row>
    <row r="28" spans="1:8" ht="18" customHeight="1">
      <c r="A28" s="228" t="s">
        <v>64</v>
      </c>
      <c r="B28" s="223"/>
      <c r="C28" s="224"/>
      <c r="D28" s="363"/>
      <c r="E28" s="364"/>
      <c r="F28" s="364"/>
      <c r="G28" s="364"/>
      <c r="H28" s="365"/>
    </row>
    <row r="29" spans="1:8" ht="18" customHeight="1">
      <c r="A29" s="229" t="s">
        <v>302</v>
      </c>
      <c r="B29" s="56"/>
      <c r="C29" s="57"/>
      <c r="D29" s="390" t="s">
        <v>83</v>
      </c>
      <c r="E29" s="391"/>
      <c r="F29" s="391"/>
      <c r="G29" s="391"/>
      <c r="H29" s="392"/>
    </row>
    <row r="30" spans="1:8" ht="18" customHeight="1">
      <c r="A30" s="230" t="s">
        <v>303</v>
      </c>
      <c r="B30" s="58"/>
      <c r="C30" s="59"/>
      <c r="D30" s="381" t="s">
        <v>83</v>
      </c>
      <c r="E30" s="382"/>
      <c r="F30" s="382"/>
      <c r="G30" s="382"/>
      <c r="H30" s="383"/>
    </row>
    <row r="31" spans="1:8" ht="18" customHeight="1" thickBot="1">
      <c r="A31" s="231" t="s">
        <v>304</v>
      </c>
      <c r="B31" s="60"/>
      <c r="C31" s="61"/>
      <c r="D31" s="372" t="s">
        <v>83</v>
      </c>
      <c r="E31" s="373"/>
      <c r="F31" s="373"/>
      <c r="G31" s="373"/>
      <c r="H31" s="374"/>
    </row>
    <row r="32" spans="1:8" ht="18" customHeight="1" thickBot="1">
      <c r="A32" s="44" t="s">
        <v>84</v>
      </c>
      <c r="B32" s="45" t="str">
        <f>IF(SUM(B18:B31)=0,"",SUM(B18:B31))</f>
        <v/>
      </c>
      <c r="C32" s="46" t="str">
        <f>IF(SUM(C18:C31)=0,"",SUM(C18:C31))</f>
        <v/>
      </c>
      <c r="D32" s="369"/>
      <c r="E32" s="370"/>
      <c r="F32" s="370"/>
      <c r="G32" s="370"/>
      <c r="H32" s="371"/>
    </row>
    <row r="35" spans="1:8" ht="15" customHeight="1">
      <c r="A35" s="47" t="s">
        <v>85</v>
      </c>
    </row>
    <row r="36" spans="1:8" ht="15" customHeight="1" thickBot="1"/>
    <row r="37" spans="1:8" ht="18" customHeight="1">
      <c r="A37" s="366" t="s">
        <v>86</v>
      </c>
      <c r="B37" s="367"/>
      <c r="C37" s="367"/>
      <c r="D37" s="368"/>
      <c r="E37" s="43" t="s">
        <v>80</v>
      </c>
      <c r="F37" s="48" t="s">
        <v>81</v>
      </c>
    </row>
    <row r="38" spans="1:8" ht="18" customHeight="1">
      <c r="A38" s="360" t="s">
        <v>87</v>
      </c>
      <c r="B38" s="361"/>
      <c r="C38" s="361"/>
      <c r="D38" s="362"/>
      <c r="E38" s="19"/>
      <c r="F38" s="21"/>
      <c r="G38" s="34"/>
      <c r="H38" s="34"/>
    </row>
    <row r="39" spans="1:8" ht="18" customHeight="1">
      <c r="A39" s="375" t="s">
        <v>88</v>
      </c>
      <c r="B39" s="376"/>
      <c r="C39" s="376"/>
      <c r="D39" s="377"/>
      <c r="E39" s="20"/>
      <c r="F39" s="22"/>
      <c r="G39" s="34"/>
      <c r="H39" s="34"/>
    </row>
    <row r="40" spans="1:8" ht="18" customHeight="1">
      <c r="A40" s="375" t="s">
        <v>89</v>
      </c>
      <c r="B40" s="376"/>
      <c r="C40" s="376"/>
      <c r="D40" s="377"/>
      <c r="E40" s="20"/>
      <c r="F40" s="22"/>
      <c r="G40" s="34"/>
      <c r="H40" s="34"/>
    </row>
    <row r="41" spans="1:8" ht="18" customHeight="1" thickBot="1">
      <c r="A41" s="49" t="s">
        <v>90</v>
      </c>
      <c r="B41" s="378" t="s">
        <v>91</v>
      </c>
      <c r="C41" s="379"/>
      <c r="D41" s="380"/>
      <c r="E41" s="23"/>
      <c r="F41" s="24"/>
      <c r="G41" s="34"/>
      <c r="H41" s="34"/>
    </row>
    <row r="44" spans="1:8" ht="45" customHeight="1">
      <c r="A44" s="349" t="s">
        <v>92</v>
      </c>
      <c r="B44" s="349"/>
      <c r="C44" s="349"/>
      <c r="D44" s="349"/>
      <c r="E44" s="349"/>
      <c r="F44" s="349"/>
      <c r="G44" s="349"/>
      <c r="H44" s="349"/>
    </row>
    <row r="45" spans="1:8" ht="15" customHeight="1">
      <c r="A45" s="14" t="s">
        <v>93</v>
      </c>
      <c r="B45" s="14"/>
      <c r="C45" s="14"/>
      <c r="D45" s="14"/>
      <c r="E45" s="14"/>
      <c r="F45" s="14"/>
      <c r="G45" s="14"/>
      <c r="H45" s="14"/>
    </row>
    <row r="46" spans="1:8" ht="15" customHeight="1">
      <c r="A46" s="14"/>
      <c r="B46" s="14"/>
      <c r="C46" s="14"/>
      <c r="D46" s="14"/>
      <c r="E46" s="14"/>
      <c r="F46" s="14"/>
      <c r="G46" s="14"/>
      <c r="H46" s="14"/>
    </row>
    <row r="47" spans="1:8" ht="15" customHeight="1">
      <c r="A47" s="14" t="s">
        <v>94</v>
      </c>
      <c r="B47" s="14"/>
      <c r="C47" s="14"/>
      <c r="D47" s="14"/>
      <c r="E47" s="14"/>
      <c r="F47" s="14"/>
      <c r="G47" s="14"/>
      <c r="H47" s="14"/>
    </row>
    <row r="48" spans="1:8" ht="15" customHeight="1">
      <c r="A48" s="14" t="s">
        <v>95</v>
      </c>
      <c r="B48" s="14"/>
      <c r="C48" s="14" t="s">
        <v>96</v>
      </c>
      <c r="D48" s="14"/>
      <c r="E48" s="14"/>
      <c r="F48" s="14"/>
      <c r="G48" s="14"/>
      <c r="H48" s="14"/>
    </row>
    <row r="49" spans="1:8" ht="15" customHeight="1">
      <c r="A49" s="14" t="s">
        <v>97</v>
      </c>
      <c r="B49" s="14"/>
      <c r="C49" s="14" t="s">
        <v>98</v>
      </c>
      <c r="D49" s="14"/>
      <c r="E49" s="14"/>
      <c r="F49" s="14"/>
      <c r="G49" s="14"/>
      <c r="H49" s="14"/>
    </row>
    <row r="50" spans="1:8" ht="15" customHeight="1">
      <c r="A50" s="14" t="s">
        <v>99</v>
      </c>
      <c r="C50" s="216" t="s">
        <v>100</v>
      </c>
    </row>
    <row r="51" spans="1:8" ht="15" customHeight="1">
      <c r="A51" s="14" t="s">
        <v>101</v>
      </c>
      <c r="C51" s="216" t="s">
        <v>102</v>
      </c>
    </row>
  </sheetData>
  <sheetProtection algorithmName="SHA-512" hashValue="G1owGBaE0aCfAyNowr0BlJ7LgO9734+8eYGjGoOA0OkAwibzRCBKK2Ia/C/BVhD6WUx5w3q7vYpcqXAAd8HLlw==" saltValue="vqV/e/3q7/pragO3/QoS8A==" spinCount="100000" sheet="1" selectLockedCells="1"/>
  <mergeCells count="32">
    <mergeCell ref="B8:H8"/>
    <mergeCell ref="D29:H29"/>
    <mergeCell ref="D22:H22"/>
    <mergeCell ref="A2:H2"/>
    <mergeCell ref="D17:H17"/>
    <mergeCell ref="D18:H18"/>
    <mergeCell ref="D20:H20"/>
    <mergeCell ref="D21:H21"/>
    <mergeCell ref="G16:H16"/>
    <mergeCell ref="G3:H3"/>
    <mergeCell ref="D27:H27"/>
    <mergeCell ref="D25:H25"/>
    <mergeCell ref="D23:H23"/>
    <mergeCell ref="B7:H7"/>
    <mergeCell ref="D26:H26"/>
    <mergeCell ref="D28:H28"/>
    <mergeCell ref="A44:H44"/>
    <mergeCell ref="B9:H9"/>
    <mergeCell ref="B10:H10"/>
    <mergeCell ref="C11:D11"/>
    <mergeCell ref="F11:H11"/>
    <mergeCell ref="A38:D38"/>
    <mergeCell ref="D19:H19"/>
    <mergeCell ref="A37:D37"/>
    <mergeCell ref="D32:H32"/>
    <mergeCell ref="D31:H31"/>
    <mergeCell ref="A39:D39"/>
    <mergeCell ref="B41:D41"/>
    <mergeCell ref="D30:H30"/>
    <mergeCell ref="D24:H24"/>
    <mergeCell ref="B12:H12"/>
    <mergeCell ref="A40:D40"/>
  </mergeCells>
  <phoneticPr fontId="2"/>
  <dataValidations xWindow="595" yWindow="613" count="1">
    <dataValidation allowBlank="1" showInputMessage="1" showErrorMessage="1" promptTitle="組合名を入力してください。" prompt="ｻﾝﾌﾟﾙ(区分ごと1組合)としてご提出いただく管理組合名を入力してください。_x000a_" sqref="D18:H28" xr:uid="{00000000-0002-0000-0400-000000000000}"/>
  </dataValidations>
  <hyperlinks>
    <hyperlink ref="C50" r:id="rId1" xr:uid="{00000000-0004-0000-0400-000000000000}"/>
    <hyperlink ref="C51" r:id="rId2" xr:uid="{00000000-0004-0000-0400-000001000000}"/>
  </hyperlinks>
  <pageMargins left="0.55118110236220474" right="0.39370078740157483" top="0.47244094488188981" bottom="0.47244094488188981" header="0.31496062992125984" footer="0.31496062992125984"/>
  <pageSetup paperSize="9" scale="96" orientation="portrait" cellComments="asDisplayed" errors="blank"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theme="7" tint="0.39997558519241921"/>
  </sheetPr>
  <dimension ref="A2:W756"/>
  <sheetViews>
    <sheetView zoomScaleNormal="100" zoomScaleSheetLayoutView="90" workbookViewId="0">
      <selection activeCell="B8" sqref="B8"/>
    </sheetView>
  </sheetViews>
  <sheetFormatPr defaultRowHeight="15" customHeight="1"/>
  <cols>
    <col min="1" max="1" width="3.625" style="14" customWidth="1"/>
    <col min="2" max="2" width="5.875" style="14" customWidth="1"/>
    <col min="3" max="13" width="8.25" style="14" customWidth="1"/>
    <col min="14" max="14" width="9" style="14"/>
    <col min="15" max="17" width="4.25" style="14" customWidth="1"/>
    <col min="18" max="18" width="4.125" style="14" customWidth="1"/>
    <col min="19" max="20" width="4.375" style="14" customWidth="1"/>
    <col min="21" max="23" width="5.375" style="14" customWidth="1"/>
    <col min="24" max="16384" width="9" style="14"/>
  </cols>
  <sheetData>
    <row r="2" spans="1:23" ht="15" customHeight="1">
      <c r="A2" s="393" t="s">
        <v>369</v>
      </c>
      <c r="B2" s="440"/>
      <c r="C2" s="440"/>
      <c r="D2" s="440"/>
      <c r="E2" s="440"/>
      <c r="F2" s="440"/>
      <c r="G2" s="440"/>
      <c r="H2" s="440"/>
      <c r="I2" s="440"/>
      <c r="J2" s="440"/>
      <c r="K2" s="440"/>
      <c r="L2" s="440"/>
      <c r="M2" s="440"/>
      <c r="N2" s="66"/>
    </row>
    <row r="3" spans="1:23" ht="15" customHeight="1">
      <c r="A3" s="440"/>
      <c r="B3" s="440"/>
      <c r="C3" s="440"/>
      <c r="D3" s="440"/>
      <c r="E3" s="440"/>
      <c r="F3" s="440"/>
      <c r="G3" s="440"/>
      <c r="H3" s="440"/>
      <c r="I3" s="440"/>
      <c r="J3" s="440"/>
      <c r="K3" s="440"/>
      <c r="L3" s="440"/>
      <c r="M3" s="440"/>
    </row>
    <row r="4" spans="1:23" ht="15" customHeight="1">
      <c r="C4" s="219">
        <f>'11-1分別（表紙）'!$B$7</f>
        <v>0</v>
      </c>
      <c r="D4" s="441">
        <f>'11-1分別（表紙）'!$B$8</f>
        <v>0</v>
      </c>
      <c r="E4" s="441"/>
      <c r="F4" s="441"/>
      <c r="G4" s="441"/>
      <c r="H4" s="441"/>
      <c r="O4" s="65" t="s">
        <v>69</v>
      </c>
    </row>
    <row r="5" spans="1:23" ht="15" customHeight="1">
      <c r="B5" s="28" t="s">
        <v>103</v>
      </c>
      <c r="C5" s="29"/>
      <c r="D5" s="269" t="str">
        <f>U8</f>
        <v/>
      </c>
      <c r="E5" s="29" t="s">
        <v>104</v>
      </c>
      <c r="F5" s="29" t="s">
        <v>105</v>
      </c>
      <c r="G5" s="29"/>
      <c r="H5" s="270" t="str">
        <f>V8</f>
        <v/>
      </c>
      <c r="I5" s="29" t="s">
        <v>106</v>
      </c>
      <c r="J5" s="29" t="s">
        <v>107</v>
      </c>
      <c r="K5" s="270" t="str">
        <f>W8</f>
        <v/>
      </c>
      <c r="L5" s="29" t="s">
        <v>108</v>
      </c>
      <c r="M5" s="30"/>
      <c r="O5" s="62" t="s">
        <v>109</v>
      </c>
    </row>
    <row r="6" spans="1:23" ht="15" customHeight="1">
      <c r="D6" s="271" t="s">
        <v>390</v>
      </c>
    </row>
    <row r="7" spans="1:23" ht="18" customHeight="1">
      <c r="A7" s="26" t="s">
        <v>110</v>
      </c>
    </row>
    <row r="8" spans="1:23" ht="15" customHeight="1">
      <c r="B8" s="51"/>
      <c r="C8" s="423" t="s">
        <v>111</v>
      </c>
      <c r="D8" s="424"/>
      <c r="E8" s="424"/>
      <c r="F8" s="424"/>
      <c r="G8" s="424"/>
      <c r="H8" s="424"/>
      <c r="I8" s="424"/>
      <c r="J8" s="424"/>
      <c r="K8" s="424"/>
      <c r="L8" s="424"/>
      <c r="M8" s="425"/>
      <c r="O8" s="233">
        <v>14</v>
      </c>
      <c r="P8" s="233" t="str">
        <f>'11-1分別（表紙）'!A18</f>
        <v>イ１</v>
      </c>
      <c r="Q8" s="233">
        <f>'11-1分別（表紙）'!B18</f>
        <v>0</v>
      </c>
      <c r="R8" s="233">
        <f>'11-1分別（表紙）'!C18</f>
        <v>0</v>
      </c>
      <c r="S8" s="233">
        <f>IF(OR(Q8&gt;0,R8&gt;0),O8,0)</f>
        <v>0</v>
      </c>
      <c r="T8" s="233">
        <f>LARGE($S$8:$S$21,1)</f>
        <v>0</v>
      </c>
      <c r="U8" s="233" t="str">
        <f>IF($T8=14,$P$8,IF($T8=13,$P$9,IF($T8=12,$P$10,IF($T8=11,$P$11,IF($T8=10,$P$12,IF($T8=9,$P$13,IF($T8=8,$P$14,IF($T8=7,$P$15,IF($T8=6,$P$16,IF($T8=5,$P$17,IF($T8=4,$P$18,IF($T8=3,$P$19,IF($T8=2,$P$20,IF($T8=1,$P$21,""))))))))))))))</f>
        <v/>
      </c>
      <c r="V8" s="233" t="str">
        <f>IF($T8=14,$Q$8,IF($T8=13,$Q$9,IF($T8=12,$Q$10,IF($T8=11,$Q$11,IF($T8=10,$Q$12,IF($T8=9,$Q$13,IF($T8=8,$Q$14,IF($T8=7,$Q$15,IF($T8=6,$Q$16,IF($T8=5,$Q$17,IF($T8=4,$Q$18,IF($T8=3,$Q$19,IF($T8=2,$Q$20,IF($T8=1,$Q$21,""))))))))))))))</f>
        <v/>
      </c>
      <c r="W8" s="233" t="str">
        <f>IF($T8=14,$R$8,IF($T8=13,$R$9,IF($T8=12,$R$10,IF($T8=11,$R$11,IF($T8=10,$R$12,IF($T8=9,$R$13,IF($T8=8,$R$14,IF($T8=7,$R$15,IF($T8=6,$R$16,IF($T8=5,$R$17,IF($T8=4,$R$18,IF($T8=3,$R$19,IF($T8=2,$R$20,IF($T8=1,$R$21,""))))))))))))))</f>
        <v/>
      </c>
    </row>
    <row r="9" spans="1:23" ht="15" customHeight="1">
      <c r="B9" s="52"/>
      <c r="C9" s="426" t="s">
        <v>112</v>
      </c>
      <c r="D9" s="427"/>
      <c r="E9" s="427"/>
      <c r="F9" s="427"/>
      <c r="G9" s="427"/>
      <c r="H9" s="427"/>
      <c r="I9" s="427"/>
      <c r="J9" s="427"/>
      <c r="K9" s="427"/>
      <c r="L9" s="427"/>
      <c r="M9" s="428"/>
      <c r="O9" s="233">
        <v>13</v>
      </c>
      <c r="P9" s="233" t="str">
        <f>'11-1分別（表紙）'!A19</f>
        <v>イ２</v>
      </c>
      <c r="Q9" s="233">
        <f>'11-1分別（表紙）'!B19</f>
        <v>0</v>
      </c>
      <c r="R9" s="233">
        <f>'11-1分別（表紙）'!C19</f>
        <v>0</v>
      </c>
      <c r="S9" s="233">
        <f t="shared" ref="S9:S21" si="0">IF(OR(Q9&gt;0,R9&gt;0),O9,0)</f>
        <v>0</v>
      </c>
      <c r="T9" s="233">
        <f>LARGE($S$8:$S$21,2)</f>
        <v>0</v>
      </c>
      <c r="U9" s="233" t="str">
        <f t="shared" ref="U9:U21" si="1">IF($T9=14,$P$8,IF($T9=13,$P$9,IF($T9=12,$P$10,IF($T9=11,$P$11,IF($T9=10,$P$12,IF($T9=9,$P$13,IF($T9=8,$P$14,IF($T9=7,$P$15,IF($T9=6,$P$16,IF($T9=5,$P$17,IF($T9=4,$P$18,IF($T9=3,$P$19,IF($T9=2,$P$20,IF($T9=1,$P$21,""))))))))))))))</f>
        <v/>
      </c>
      <c r="V9" s="233" t="str">
        <f t="shared" ref="V9:V21" si="2">IF($T9=14,$Q$8,IF($T9=13,$Q$9,IF($T9=12,$Q$10,IF($T9=11,$Q$11,IF($T9=10,$Q$12,IF($T9=9,$Q$13,IF($T9=8,$Q$14,IF($T9=7,$Q$15,IF($T9=6,$Q$16,IF($T9=5,$Q$17,IF($T9=4,$Q$18,IF($T9=3,$Q$19,IF($T9=2,$Q$20,IF($T9=1,$Q$21,""))))))))))))))</f>
        <v/>
      </c>
      <c r="W9" s="233" t="str">
        <f t="shared" ref="W9:W21" si="3">IF($T9=14,$R$8,IF($T9=13,$R$9,IF($T9=12,$R$10,IF($T9=11,$R$11,IF($T9=10,$R$12,IF($T9=9,$R$13,IF($T9=8,$R$14,IF($T9=7,$R$15,IF($T9=6,$R$16,IF($T9=5,$R$17,IF($T9=4,$R$18,IF($T9=3,$R$19,IF($T9=2,$R$20,IF($T9=1,$R$21,""))))))))))))))</f>
        <v/>
      </c>
    </row>
    <row r="10" spans="1:23" ht="18" customHeight="1">
      <c r="A10" s="26" t="s">
        <v>113</v>
      </c>
      <c r="B10" s="50"/>
      <c r="O10" s="233">
        <v>12</v>
      </c>
      <c r="P10" s="233" t="str">
        <f>'11-1分別（表紙）'!A20</f>
        <v>イ３</v>
      </c>
      <c r="Q10" s="233">
        <f>'11-1分別（表紙）'!B20</f>
        <v>0</v>
      </c>
      <c r="R10" s="233">
        <f>'11-1分別（表紙）'!C20</f>
        <v>0</v>
      </c>
      <c r="S10" s="233">
        <f t="shared" si="0"/>
        <v>0</v>
      </c>
      <c r="T10" s="233">
        <f>LARGE($S$8:$S$21,3)</f>
        <v>0</v>
      </c>
      <c r="U10" s="233" t="str">
        <f t="shared" si="1"/>
        <v/>
      </c>
      <c r="V10" s="233" t="str">
        <f t="shared" si="2"/>
        <v/>
      </c>
      <c r="W10" s="233" t="str">
        <f t="shared" si="3"/>
        <v/>
      </c>
    </row>
    <row r="11" spans="1:23" ht="15" customHeight="1">
      <c r="B11" s="51"/>
      <c r="C11" s="423" t="s">
        <v>114</v>
      </c>
      <c r="D11" s="424"/>
      <c r="E11" s="424"/>
      <c r="F11" s="424"/>
      <c r="G11" s="424"/>
      <c r="H11" s="424"/>
      <c r="I11" s="424"/>
      <c r="J11" s="424"/>
      <c r="K11" s="424"/>
      <c r="L11" s="424"/>
      <c r="M11" s="425"/>
      <c r="O11" s="233">
        <v>11</v>
      </c>
      <c r="P11" s="233" t="str">
        <f>'11-1分別（表紙）'!A21</f>
        <v>イ４</v>
      </c>
      <c r="Q11" s="233">
        <f>'11-1分別（表紙）'!B21</f>
        <v>0</v>
      </c>
      <c r="R11" s="233">
        <f>'11-1分別（表紙）'!C21</f>
        <v>0</v>
      </c>
      <c r="S11" s="233">
        <f t="shared" si="0"/>
        <v>0</v>
      </c>
      <c r="T11" s="233">
        <f>LARGE($S$8:$S$21,4)</f>
        <v>0</v>
      </c>
      <c r="U11" s="233" t="str">
        <f t="shared" si="1"/>
        <v/>
      </c>
      <c r="V11" s="233" t="str">
        <f t="shared" si="2"/>
        <v/>
      </c>
      <c r="W11" s="233" t="str">
        <f t="shared" si="3"/>
        <v/>
      </c>
    </row>
    <row r="12" spans="1:23" ht="15" customHeight="1">
      <c r="B12" s="33"/>
      <c r="C12" s="429" t="s">
        <v>115</v>
      </c>
      <c r="D12" s="430"/>
      <c r="E12" s="430"/>
      <c r="F12" s="430"/>
      <c r="G12" s="430"/>
      <c r="H12" s="430"/>
      <c r="I12" s="430"/>
      <c r="J12" s="430"/>
      <c r="K12" s="430"/>
      <c r="L12" s="430"/>
      <c r="M12" s="431"/>
      <c r="O12" s="233">
        <v>10</v>
      </c>
      <c r="P12" s="233" t="str">
        <f>'11-1分別（表紙）'!A22</f>
        <v>イ５</v>
      </c>
      <c r="Q12" s="233">
        <f>'11-1分別（表紙）'!B22</f>
        <v>0</v>
      </c>
      <c r="R12" s="233">
        <f>'11-1分別（表紙）'!C22</f>
        <v>0</v>
      </c>
      <c r="S12" s="233">
        <f t="shared" si="0"/>
        <v>0</v>
      </c>
      <c r="T12" s="233">
        <f>LARGE($S$8:$S$21,5)</f>
        <v>0</v>
      </c>
      <c r="U12" s="233" t="str">
        <f t="shared" si="1"/>
        <v/>
      </c>
      <c r="V12" s="233" t="str">
        <f t="shared" si="2"/>
        <v/>
      </c>
      <c r="W12" s="233" t="str">
        <f t="shared" si="3"/>
        <v/>
      </c>
    </row>
    <row r="13" spans="1:23" ht="15" customHeight="1">
      <c r="B13" s="53"/>
      <c r="C13" s="429" t="s">
        <v>116</v>
      </c>
      <c r="D13" s="430"/>
      <c r="E13" s="430"/>
      <c r="F13" s="430"/>
      <c r="G13" s="430"/>
      <c r="H13" s="430"/>
      <c r="I13" s="430"/>
      <c r="J13" s="430"/>
      <c r="K13" s="430"/>
      <c r="L13" s="430"/>
      <c r="M13" s="431"/>
      <c r="O13" s="233">
        <v>9</v>
      </c>
      <c r="P13" s="233" t="str">
        <f>'11-1分別（表紙）'!A23</f>
        <v>ロ１</v>
      </c>
      <c r="Q13" s="233">
        <f>'11-1分別（表紙）'!B23</f>
        <v>0</v>
      </c>
      <c r="R13" s="233">
        <f>'11-1分別（表紙）'!C23</f>
        <v>0</v>
      </c>
      <c r="S13" s="233">
        <f t="shared" si="0"/>
        <v>0</v>
      </c>
      <c r="T13" s="233">
        <f>LARGE($S$8:$S$21,6)</f>
        <v>0</v>
      </c>
      <c r="U13" s="233" t="str">
        <f t="shared" si="1"/>
        <v/>
      </c>
      <c r="V13" s="233" t="str">
        <f t="shared" si="2"/>
        <v/>
      </c>
      <c r="W13" s="233" t="str">
        <f t="shared" si="3"/>
        <v/>
      </c>
    </row>
    <row r="14" spans="1:23" ht="15" customHeight="1">
      <c r="B14" s="52"/>
      <c r="C14" s="426" t="s">
        <v>117</v>
      </c>
      <c r="D14" s="427"/>
      <c r="E14" s="427"/>
      <c r="F14" s="427"/>
      <c r="G14" s="427"/>
      <c r="H14" s="427"/>
      <c r="I14" s="427"/>
      <c r="J14" s="427"/>
      <c r="K14" s="427"/>
      <c r="L14" s="427"/>
      <c r="M14" s="428"/>
      <c r="O14" s="233">
        <v>8</v>
      </c>
      <c r="P14" s="233" t="str">
        <f>'11-1分別（表紙）'!A24</f>
        <v>ロ２</v>
      </c>
      <c r="Q14" s="233">
        <f>'11-1分別（表紙）'!B24</f>
        <v>0</v>
      </c>
      <c r="R14" s="233">
        <f>'11-1分別（表紙）'!C24</f>
        <v>0</v>
      </c>
      <c r="S14" s="233">
        <f t="shared" si="0"/>
        <v>0</v>
      </c>
      <c r="T14" s="233">
        <f>LARGE($S$8:$S$21,7)</f>
        <v>0</v>
      </c>
      <c r="U14" s="233" t="str">
        <f t="shared" si="1"/>
        <v/>
      </c>
      <c r="V14" s="233" t="str">
        <f t="shared" si="2"/>
        <v/>
      </c>
      <c r="W14" s="233" t="str">
        <f t="shared" si="3"/>
        <v/>
      </c>
    </row>
    <row r="15" spans="1:23" ht="18" customHeight="1">
      <c r="A15" s="26" t="s">
        <v>118</v>
      </c>
      <c r="O15" s="233">
        <v>7</v>
      </c>
      <c r="P15" s="233" t="str">
        <f>'11-1分別（表紙）'!A25</f>
        <v>ロ３</v>
      </c>
      <c r="Q15" s="233">
        <f>'11-1分別（表紙）'!B25</f>
        <v>0</v>
      </c>
      <c r="R15" s="233">
        <f>'11-1分別（表紙）'!C25</f>
        <v>0</v>
      </c>
      <c r="S15" s="233">
        <f t="shared" si="0"/>
        <v>0</v>
      </c>
      <c r="T15" s="233">
        <f>LARGE($S$8:$S$21,8)</f>
        <v>0</v>
      </c>
      <c r="U15" s="233" t="str">
        <f t="shared" si="1"/>
        <v/>
      </c>
      <c r="V15" s="233" t="str">
        <f t="shared" si="2"/>
        <v/>
      </c>
      <c r="W15" s="233" t="str">
        <f t="shared" si="3"/>
        <v/>
      </c>
    </row>
    <row r="16" spans="1:23" ht="15" customHeight="1">
      <c r="B16" s="51"/>
      <c r="C16" s="423" t="s">
        <v>119</v>
      </c>
      <c r="D16" s="424"/>
      <c r="E16" s="424"/>
      <c r="F16" s="424"/>
      <c r="G16" s="424"/>
      <c r="H16" s="424"/>
      <c r="I16" s="424"/>
      <c r="J16" s="424"/>
      <c r="K16" s="424"/>
      <c r="L16" s="424"/>
      <c r="M16" s="425"/>
      <c r="O16" s="233">
        <v>6</v>
      </c>
      <c r="P16" s="233" t="str">
        <f>'11-1分別（表紙）'!A26</f>
        <v>ロ４</v>
      </c>
      <c r="Q16" s="233">
        <f>'11-1分別（表紙）'!B26</f>
        <v>0</v>
      </c>
      <c r="R16" s="233">
        <f>'11-1分別（表紙）'!C26</f>
        <v>0</v>
      </c>
      <c r="S16" s="233">
        <f t="shared" si="0"/>
        <v>0</v>
      </c>
      <c r="T16" s="233">
        <f>LARGE($S$8:$S$21,9)</f>
        <v>0</v>
      </c>
      <c r="U16" s="233" t="str">
        <f t="shared" si="1"/>
        <v/>
      </c>
      <c r="V16" s="233" t="str">
        <f t="shared" si="2"/>
        <v/>
      </c>
      <c r="W16" s="233" t="str">
        <f t="shared" si="3"/>
        <v/>
      </c>
    </row>
    <row r="17" spans="1:23" ht="15" customHeight="1">
      <c r="B17" s="52"/>
      <c r="C17" s="426" t="s">
        <v>120</v>
      </c>
      <c r="D17" s="427"/>
      <c r="E17" s="427"/>
      <c r="F17" s="432" t="s">
        <v>121</v>
      </c>
      <c r="G17" s="433"/>
      <c r="H17" s="433"/>
      <c r="I17" s="433"/>
      <c r="J17" s="433"/>
      <c r="K17" s="433"/>
      <c r="L17" s="433"/>
      <c r="M17" s="434"/>
      <c r="O17" s="233">
        <v>5</v>
      </c>
      <c r="P17" s="233" t="str">
        <f>'11-1分別（表紙）'!A27</f>
        <v>ロ５</v>
      </c>
      <c r="Q17" s="233">
        <f>'11-1分別（表紙）'!B27</f>
        <v>0</v>
      </c>
      <c r="R17" s="233">
        <f>'11-1分別（表紙）'!C27</f>
        <v>0</v>
      </c>
      <c r="S17" s="233">
        <f t="shared" si="0"/>
        <v>0</v>
      </c>
      <c r="T17" s="233">
        <f>LARGE($S$8:$S$21,10)</f>
        <v>0</v>
      </c>
      <c r="U17" s="233" t="str">
        <f t="shared" si="1"/>
        <v/>
      </c>
      <c r="V17" s="233" t="str">
        <f t="shared" si="2"/>
        <v/>
      </c>
      <c r="W17" s="233" t="str">
        <f t="shared" si="3"/>
        <v/>
      </c>
    </row>
    <row r="18" spans="1:23" ht="18" customHeight="1">
      <c r="A18" s="26" t="s">
        <v>122</v>
      </c>
      <c r="O18" s="233">
        <v>4</v>
      </c>
      <c r="P18" s="233" t="str">
        <f>'11-1分別（表紙）'!A28</f>
        <v>ハ</v>
      </c>
      <c r="Q18" s="233">
        <f>'11-1分別（表紙）'!B28</f>
        <v>0</v>
      </c>
      <c r="R18" s="233">
        <f>'11-1分別（表紙）'!C28</f>
        <v>0</v>
      </c>
      <c r="S18" s="233">
        <f t="shared" si="0"/>
        <v>0</v>
      </c>
      <c r="T18" s="233">
        <f>LARGE($S$8:$S$21,11)</f>
        <v>0</v>
      </c>
      <c r="U18" s="233" t="str">
        <f t="shared" si="1"/>
        <v/>
      </c>
      <c r="V18" s="233" t="str">
        <f t="shared" si="2"/>
        <v/>
      </c>
      <c r="W18" s="233" t="str">
        <f t="shared" si="3"/>
        <v/>
      </c>
    </row>
    <row r="19" spans="1:23" ht="15" customHeight="1">
      <c r="B19" s="51"/>
      <c r="C19" s="409" t="s">
        <v>123</v>
      </c>
      <c r="D19" s="410"/>
      <c r="E19" s="410"/>
      <c r="F19" s="410"/>
      <c r="G19" s="410"/>
      <c r="H19" s="410"/>
      <c r="I19" s="410"/>
      <c r="J19" s="410"/>
      <c r="K19" s="410"/>
      <c r="L19" s="410"/>
      <c r="M19" s="411"/>
      <c r="O19" s="233">
        <v>3</v>
      </c>
      <c r="P19" s="233" t="str">
        <f>'11-1分別（表紙）'!A29</f>
        <v>１原則</v>
      </c>
      <c r="Q19" s="233">
        <f>'11-1分別（表紙）'!B29</f>
        <v>0</v>
      </c>
      <c r="R19" s="233">
        <f>'11-1分別（表紙）'!C29</f>
        <v>0</v>
      </c>
      <c r="S19" s="233">
        <f t="shared" si="0"/>
        <v>0</v>
      </c>
      <c r="T19" s="233">
        <f>LARGE($S$8:$S$21,12)</f>
        <v>0</v>
      </c>
      <c r="U19" s="233" t="str">
        <f t="shared" si="1"/>
        <v/>
      </c>
      <c r="V19" s="233" t="str">
        <f t="shared" si="2"/>
        <v/>
      </c>
      <c r="W19" s="233" t="str">
        <f t="shared" si="3"/>
        <v/>
      </c>
    </row>
    <row r="20" spans="1:23" ht="15" customHeight="1">
      <c r="B20" s="53"/>
      <c r="C20" s="403" t="s">
        <v>124</v>
      </c>
      <c r="D20" s="404"/>
      <c r="E20" s="404"/>
      <c r="F20" s="404"/>
      <c r="G20" s="404"/>
      <c r="H20" s="404"/>
      <c r="I20" s="404"/>
      <c r="J20" s="404"/>
      <c r="K20" s="404"/>
      <c r="L20" s="404"/>
      <c r="M20" s="405"/>
      <c r="O20" s="233">
        <v>2</v>
      </c>
      <c r="P20" s="233" t="str">
        <f>'11-1分別（表紙）'!A30</f>
        <v>２収納代行</v>
      </c>
      <c r="Q20" s="233">
        <f>'11-1分別（表紙）'!B30</f>
        <v>0</v>
      </c>
      <c r="R20" s="233">
        <f>'11-1分別（表紙）'!C30</f>
        <v>0</v>
      </c>
      <c r="S20" s="233">
        <f t="shared" si="0"/>
        <v>0</v>
      </c>
      <c r="T20" s="233">
        <f>LARGE($S$8:$S$21,13)</f>
        <v>0</v>
      </c>
      <c r="U20" s="233" t="str">
        <f t="shared" si="1"/>
        <v/>
      </c>
      <c r="V20" s="233" t="str">
        <f t="shared" si="2"/>
        <v/>
      </c>
      <c r="W20" s="233" t="str">
        <f t="shared" si="3"/>
        <v/>
      </c>
    </row>
    <row r="21" spans="1:23" ht="15" customHeight="1">
      <c r="B21" s="53"/>
      <c r="C21" s="403" t="s">
        <v>125</v>
      </c>
      <c r="D21" s="404"/>
      <c r="E21" s="404"/>
      <c r="F21" s="404"/>
      <c r="G21" s="404"/>
      <c r="H21" s="404"/>
      <c r="I21" s="404"/>
      <c r="J21" s="404"/>
      <c r="K21" s="404"/>
      <c r="L21" s="404"/>
      <c r="M21" s="405"/>
      <c r="O21" s="233">
        <v>1</v>
      </c>
      <c r="P21" s="233" t="str">
        <f>'11-1分別（表紙）'!A31</f>
        <v>３支払一任</v>
      </c>
      <c r="Q21" s="233">
        <f>'11-1分別（表紙）'!B31</f>
        <v>0</v>
      </c>
      <c r="R21" s="233">
        <f>'11-1分別（表紙）'!C31</f>
        <v>0</v>
      </c>
      <c r="S21" s="233">
        <f t="shared" si="0"/>
        <v>0</v>
      </c>
      <c r="T21" s="233">
        <f>LARGE($S$8:$S$21,14)</f>
        <v>0</v>
      </c>
      <c r="U21" s="233" t="str">
        <f t="shared" si="1"/>
        <v/>
      </c>
      <c r="V21" s="233" t="str">
        <f t="shared" si="2"/>
        <v/>
      </c>
      <c r="W21" s="233" t="str">
        <f t="shared" si="3"/>
        <v/>
      </c>
    </row>
    <row r="22" spans="1:23" ht="30" customHeight="1">
      <c r="B22" s="53"/>
      <c r="C22" s="403" t="s">
        <v>126</v>
      </c>
      <c r="D22" s="404"/>
      <c r="E22" s="404"/>
      <c r="F22" s="404"/>
      <c r="G22" s="404"/>
      <c r="H22" s="404"/>
      <c r="I22" s="404"/>
      <c r="J22" s="404"/>
      <c r="K22" s="404"/>
      <c r="L22" s="404"/>
      <c r="M22" s="405"/>
    </row>
    <row r="23" spans="1:23" ht="30" customHeight="1">
      <c r="B23" s="52"/>
      <c r="C23" s="420" t="s">
        <v>127</v>
      </c>
      <c r="D23" s="421"/>
      <c r="E23" s="421"/>
      <c r="F23" s="421"/>
      <c r="G23" s="421"/>
      <c r="H23" s="421"/>
      <c r="I23" s="421"/>
      <c r="J23" s="421"/>
      <c r="K23" s="421"/>
      <c r="L23" s="421"/>
      <c r="M23" s="422"/>
    </row>
    <row r="24" spans="1:23" ht="18" customHeight="1">
      <c r="A24" s="26" t="s">
        <v>128</v>
      </c>
    </row>
    <row r="25" spans="1:23" ht="15" customHeight="1">
      <c r="B25" s="51"/>
      <c r="C25" s="409" t="s">
        <v>129</v>
      </c>
      <c r="D25" s="410"/>
      <c r="E25" s="410"/>
      <c r="F25" s="410"/>
      <c r="G25" s="410"/>
      <c r="H25" s="410"/>
      <c r="I25" s="410"/>
      <c r="J25" s="410"/>
      <c r="K25" s="410"/>
      <c r="L25" s="410"/>
      <c r="M25" s="411"/>
    </row>
    <row r="26" spans="1:23" ht="15" customHeight="1">
      <c r="B26" s="53"/>
      <c r="C26" s="403" t="s">
        <v>130</v>
      </c>
      <c r="D26" s="404"/>
      <c r="E26" s="404"/>
      <c r="F26" s="404"/>
      <c r="G26" s="404"/>
      <c r="H26" s="404"/>
      <c r="I26" s="404"/>
      <c r="J26" s="404"/>
      <c r="K26" s="404"/>
      <c r="L26" s="404"/>
      <c r="M26" s="405"/>
    </row>
    <row r="27" spans="1:23" ht="15" customHeight="1">
      <c r="B27" s="53"/>
      <c r="C27" s="403" t="s">
        <v>131</v>
      </c>
      <c r="D27" s="404"/>
      <c r="E27" s="404"/>
      <c r="F27" s="404"/>
      <c r="G27" s="404"/>
      <c r="H27" s="404"/>
      <c r="I27" s="404"/>
      <c r="J27" s="404"/>
      <c r="K27" s="404"/>
      <c r="L27" s="404"/>
      <c r="M27" s="405"/>
    </row>
    <row r="28" spans="1:23" ht="15" customHeight="1">
      <c r="B28" s="53"/>
      <c r="C28" s="403" t="s">
        <v>132</v>
      </c>
      <c r="D28" s="404"/>
      <c r="E28" s="404"/>
      <c r="F28" s="404"/>
      <c r="G28" s="404"/>
      <c r="H28" s="404"/>
      <c r="I28" s="404"/>
      <c r="J28" s="404"/>
      <c r="K28" s="404"/>
      <c r="L28" s="404"/>
      <c r="M28" s="405"/>
    </row>
    <row r="29" spans="1:23" ht="15" customHeight="1">
      <c r="B29" s="53"/>
      <c r="C29" s="403" t="s">
        <v>133</v>
      </c>
      <c r="D29" s="404"/>
      <c r="E29" s="404"/>
      <c r="F29" s="404"/>
      <c r="G29" s="404"/>
      <c r="H29" s="404"/>
      <c r="I29" s="404"/>
      <c r="J29" s="404"/>
      <c r="K29" s="404"/>
      <c r="L29" s="404"/>
      <c r="M29" s="405"/>
    </row>
    <row r="30" spans="1:23" ht="15" customHeight="1">
      <c r="B30" s="53"/>
      <c r="C30" s="403" t="s">
        <v>134</v>
      </c>
      <c r="D30" s="404"/>
      <c r="E30" s="404"/>
      <c r="F30" s="404"/>
      <c r="G30" s="404"/>
      <c r="H30" s="404"/>
      <c r="I30" s="404"/>
      <c r="J30" s="404"/>
      <c r="K30" s="404"/>
      <c r="L30" s="404"/>
      <c r="M30" s="405"/>
    </row>
    <row r="31" spans="1:23" ht="15" customHeight="1">
      <c r="B31" s="438"/>
      <c r="C31" s="435" t="s">
        <v>135</v>
      </c>
      <c r="D31" s="436"/>
      <c r="E31" s="436"/>
      <c r="F31" s="436"/>
      <c r="G31" s="436"/>
      <c r="H31" s="436"/>
      <c r="I31" s="436"/>
      <c r="J31" s="436"/>
      <c r="K31" s="436"/>
      <c r="L31" s="436"/>
      <c r="M31" s="437"/>
    </row>
    <row r="32" spans="1:23" ht="30" customHeight="1">
      <c r="B32" s="439"/>
      <c r="C32" s="412" t="s">
        <v>136</v>
      </c>
      <c r="D32" s="413"/>
      <c r="E32" s="413"/>
      <c r="F32" s="413"/>
      <c r="G32" s="413"/>
      <c r="H32" s="413"/>
      <c r="I32" s="413"/>
      <c r="J32" s="413"/>
      <c r="K32" s="413"/>
      <c r="L32" s="413"/>
      <c r="M32" s="414"/>
    </row>
    <row r="33" spans="1:13" ht="18" customHeight="1">
      <c r="A33" s="26" t="s">
        <v>137</v>
      </c>
    </row>
    <row r="34" spans="1:13" ht="15" customHeight="1">
      <c r="B34" s="51"/>
      <c r="C34" s="409" t="s">
        <v>138</v>
      </c>
      <c r="D34" s="410"/>
      <c r="E34" s="410"/>
      <c r="F34" s="410"/>
      <c r="G34" s="410"/>
      <c r="H34" s="410"/>
      <c r="I34" s="410"/>
      <c r="J34" s="410"/>
      <c r="K34" s="410"/>
      <c r="L34" s="410"/>
      <c r="M34" s="411"/>
    </row>
    <row r="35" spans="1:13" ht="15" customHeight="1">
      <c r="B35" s="53"/>
      <c r="C35" s="403" t="s">
        <v>139</v>
      </c>
      <c r="D35" s="404"/>
      <c r="E35" s="404"/>
      <c r="F35" s="404"/>
      <c r="G35" s="404"/>
      <c r="H35" s="404"/>
      <c r="I35" s="404"/>
      <c r="J35" s="404"/>
      <c r="K35" s="404"/>
      <c r="L35" s="404"/>
      <c r="M35" s="405"/>
    </row>
    <row r="36" spans="1:13" ht="15" customHeight="1">
      <c r="B36" s="53"/>
      <c r="C36" s="403" t="s">
        <v>140</v>
      </c>
      <c r="D36" s="404"/>
      <c r="E36" s="404"/>
      <c r="F36" s="404"/>
      <c r="G36" s="404"/>
      <c r="H36" s="404"/>
      <c r="I36" s="404"/>
      <c r="J36" s="404"/>
      <c r="K36" s="404"/>
      <c r="L36" s="404"/>
      <c r="M36" s="405"/>
    </row>
    <row r="37" spans="1:13" ht="15" customHeight="1">
      <c r="B37" s="53"/>
      <c r="C37" s="403" t="s">
        <v>141</v>
      </c>
      <c r="D37" s="404"/>
      <c r="E37" s="404"/>
      <c r="F37" s="404"/>
      <c r="G37" s="404"/>
      <c r="H37" s="404"/>
      <c r="I37" s="404"/>
      <c r="J37" s="404"/>
      <c r="K37" s="404"/>
      <c r="L37" s="404"/>
      <c r="M37" s="405"/>
    </row>
    <row r="38" spans="1:13" ht="30" customHeight="1">
      <c r="B38" s="53"/>
      <c r="C38" s="403" t="s">
        <v>142</v>
      </c>
      <c r="D38" s="404"/>
      <c r="E38" s="404"/>
      <c r="F38" s="404"/>
      <c r="G38" s="404"/>
      <c r="H38" s="404"/>
      <c r="I38" s="404"/>
      <c r="J38" s="404"/>
      <c r="K38" s="404"/>
      <c r="L38" s="404"/>
      <c r="M38" s="405"/>
    </row>
    <row r="39" spans="1:13" ht="15" customHeight="1">
      <c r="B39" s="438"/>
      <c r="C39" s="435" t="s">
        <v>135</v>
      </c>
      <c r="D39" s="436"/>
      <c r="E39" s="436"/>
      <c r="F39" s="436"/>
      <c r="G39" s="436"/>
      <c r="H39" s="436"/>
      <c r="I39" s="436"/>
      <c r="J39" s="436"/>
      <c r="K39" s="436"/>
      <c r="L39" s="436"/>
      <c r="M39" s="437"/>
    </row>
    <row r="40" spans="1:13" ht="30" customHeight="1">
      <c r="B40" s="439"/>
      <c r="C40" s="412" t="s">
        <v>143</v>
      </c>
      <c r="D40" s="413"/>
      <c r="E40" s="413"/>
      <c r="F40" s="413"/>
      <c r="G40" s="413"/>
      <c r="H40" s="413"/>
      <c r="I40" s="413"/>
      <c r="J40" s="413"/>
      <c r="K40" s="413"/>
      <c r="L40" s="413"/>
      <c r="M40" s="414"/>
    </row>
    <row r="41" spans="1:13" ht="18" customHeight="1">
      <c r="A41" s="26" t="s">
        <v>144</v>
      </c>
    </row>
    <row r="42" spans="1:13" ht="15" customHeight="1">
      <c r="B42" s="51"/>
      <c r="C42" s="409" t="s">
        <v>145</v>
      </c>
      <c r="D42" s="410"/>
      <c r="E42" s="410"/>
      <c r="F42" s="410"/>
      <c r="G42" s="410"/>
      <c r="H42" s="410"/>
      <c r="I42" s="410"/>
      <c r="J42" s="410"/>
      <c r="K42" s="410"/>
      <c r="L42" s="410"/>
      <c r="M42" s="411"/>
    </row>
    <row r="43" spans="1:13" ht="15" customHeight="1">
      <c r="B43" s="53"/>
      <c r="C43" s="403" t="s">
        <v>146</v>
      </c>
      <c r="D43" s="404"/>
      <c r="E43" s="404"/>
      <c r="F43" s="404"/>
      <c r="G43" s="404"/>
      <c r="H43" s="404"/>
      <c r="I43" s="404"/>
      <c r="J43" s="404"/>
      <c r="K43" s="404"/>
      <c r="L43" s="404"/>
      <c r="M43" s="405"/>
    </row>
    <row r="44" spans="1:13" ht="15" customHeight="1">
      <c r="B44" s="54"/>
      <c r="C44" s="403" t="s">
        <v>147</v>
      </c>
      <c r="D44" s="404"/>
      <c r="E44" s="404"/>
      <c r="F44" s="404"/>
      <c r="G44" s="404"/>
      <c r="H44" s="404"/>
      <c r="I44" s="404"/>
      <c r="J44" s="404"/>
      <c r="K44" s="404"/>
      <c r="L44" s="404"/>
      <c r="M44" s="405"/>
    </row>
    <row r="45" spans="1:13" ht="15" customHeight="1">
      <c r="B45" s="53"/>
      <c r="C45" s="403" t="s">
        <v>148</v>
      </c>
      <c r="D45" s="404"/>
      <c r="E45" s="404"/>
      <c r="F45" s="404"/>
      <c r="G45" s="404"/>
      <c r="H45" s="404"/>
      <c r="I45" s="404"/>
      <c r="J45" s="404"/>
      <c r="K45" s="404"/>
      <c r="L45" s="404"/>
      <c r="M45" s="405"/>
    </row>
    <row r="46" spans="1:13" ht="15" customHeight="1">
      <c r="B46" s="53"/>
      <c r="C46" s="403" t="s">
        <v>149</v>
      </c>
      <c r="D46" s="404"/>
      <c r="E46" s="404"/>
      <c r="F46" s="404"/>
      <c r="G46" s="404"/>
      <c r="H46" s="404"/>
      <c r="I46" s="404"/>
      <c r="J46" s="404"/>
      <c r="K46" s="404"/>
      <c r="L46" s="404"/>
      <c r="M46" s="405"/>
    </row>
    <row r="47" spans="1:13" ht="15" customHeight="1">
      <c r="B47" s="53"/>
      <c r="C47" s="403" t="s">
        <v>150</v>
      </c>
      <c r="D47" s="404"/>
      <c r="E47" s="404"/>
      <c r="F47" s="404"/>
      <c r="G47" s="404"/>
      <c r="H47" s="404"/>
      <c r="I47" s="404"/>
      <c r="J47" s="404"/>
      <c r="K47" s="404"/>
      <c r="L47" s="404"/>
      <c r="M47" s="405"/>
    </row>
    <row r="48" spans="1:13" ht="15" customHeight="1">
      <c r="B48" s="33"/>
      <c r="C48" s="403" t="s">
        <v>151</v>
      </c>
      <c r="D48" s="404"/>
      <c r="E48" s="404"/>
      <c r="F48" s="404"/>
      <c r="G48" s="404"/>
      <c r="H48" s="404"/>
      <c r="I48" s="404"/>
      <c r="J48" s="404"/>
      <c r="K48" s="404"/>
      <c r="L48" s="404"/>
      <c r="M48" s="405"/>
    </row>
    <row r="49" spans="1:15" ht="30" customHeight="1">
      <c r="B49" s="52"/>
      <c r="C49" s="420" t="s">
        <v>127</v>
      </c>
      <c r="D49" s="421"/>
      <c r="E49" s="421"/>
      <c r="F49" s="421"/>
      <c r="G49" s="421"/>
      <c r="H49" s="421"/>
      <c r="I49" s="421"/>
      <c r="J49" s="421"/>
      <c r="K49" s="421"/>
      <c r="L49" s="421"/>
      <c r="M49" s="422"/>
    </row>
    <row r="50" spans="1:15" ht="18" customHeight="1">
      <c r="A50" s="26" t="s">
        <v>152</v>
      </c>
    </row>
    <row r="51" spans="1:15" ht="15" customHeight="1">
      <c r="B51" s="51"/>
      <c r="C51" s="417" t="s">
        <v>153</v>
      </c>
      <c r="D51" s="418"/>
      <c r="E51" s="418"/>
      <c r="F51" s="418"/>
      <c r="G51" s="418"/>
      <c r="H51" s="418"/>
      <c r="I51" s="418"/>
      <c r="J51" s="418"/>
      <c r="K51" s="418"/>
      <c r="L51" s="418"/>
      <c r="M51" s="419"/>
    </row>
    <row r="52" spans="1:15" ht="15" customHeight="1">
      <c r="B52" s="53"/>
      <c r="C52" s="406" t="s">
        <v>154</v>
      </c>
      <c r="D52" s="407"/>
      <c r="E52" s="407"/>
      <c r="F52" s="407"/>
      <c r="G52" s="407"/>
      <c r="H52" s="407"/>
      <c r="I52" s="407"/>
      <c r="J52" s="407"/>
      <c r="K52" s="407"/>
      <c r="L52" s="407"/>
      <c r="M52" s="408"/>
    </row>
    <row r="53" spans="1:15" ht="15" customHeight="1">
      <c r="B53" s="53"/>
      <c r="C53" s="403" t="s">
        <v>155</v>
      </c>
      <c r="D53" s="415"/>
      <c r="E53" s="415"/>
      <c r="F53" s="415"/>
      <c r="G53" s="415"/>
      <c r="H53" s="415"/>
      <c r="I53" s="415"/>
      <c r="J53" s="415"/>
      <c r="K53" s="415"/>
      <c r="L53" s="415"/>
      <c r="M53" s="416"/>
    </row>
    <row r="54" spans="1:15" ht="15" customHeight="1">
      <c r="B54" s="33"/>
      <c r="C54" s="403" t="s">
        <v>156</v>
      </c>
      <c r="D54" s="404"/>
      <c r="E54" s="404"/>
      <c r="F54" s="404"/>
      <c r="G54" s="404"/>
      <c r="H54" s="404"/>
      <c r="I54" s="404"/>
      <c r="J54" s="404"/>
      <c r="K54" s="404"/>
      <c r="L54" s="404"/>
      <c r="M54" s="405"/>
    </row>
    <row r="55" spans="1:15" ht="30" customHeight="1">
      <c r="B55" s="52"/>
      <c r="C55" s="420" t="s">
        <v>127</v>
      </c>
      <c r="D55" s="421"/>
      <c r="E55" s="421"/>
      <c r="F55" s="421"/>
      <c r="G55" s="421"/>
      <c r="H55" s="421"/>
      <c r="I55" s="421"/>
      <c r="J55" s="421"/>
      <c r="K55" s="421"/>
      <c r="L55" s="421"/>
      <c r="M55" s="422"/>
    </row>
    <row r="57" spans="1:15" ht="15" customHeight="1" thickBot="1">
      <c r="H57" s="55"/>
    </row>
    <row r="58" spans="1:15" ht="15" customHeight="1" thickTop="1">
      <c r="A58" s="32"/>
      <c r="B58" s="32"/>
      <c r="C58" s="32"/>
      <c r="D58" s="32"/>
      <c r="E58" s="32"/>
      <c r="F58" s="32"/>
      <c r="G58" s="32"/>
      <c r="H58" s="32"/>
      <c r="I58" s="32"/>
      <c r="J58" s="32"/>
      <c r="K58" s="32"/>
      <c r="L58" s="32"/>
      <c r="M58" s="32"/>
      <c r="N58" s="32"/>
    </row>
    <row r="59" spans="1:15" ht="15" customHeight="1">
      <c r="C59" s="219">
        <f>'11-1分別（表紙）'!$B$7</f>
        <v>0</v>
      </c>
      <c r="D59" s="402">
        <f>'11-1分別（表紙）'!$B$8</f>
        <v>0</v>
      </c>
      <c r="E59" s="402"/>
      <c r="F59" s="402"/>
      <c r="G59" s="402"/>
      <c r="H59" s="402"/>
      <c r="O59" s="65"/>
    </row>
    <row r="60" spans="1:15" ht="15" customHeight="1">
      <c r="B60" s="28" t="s">
        <v>157</v>
      </c>
      <c r="C60" s="29"/>
      <c r="D60" s="270" t="str">
        <f>U9</f>
        <v/>
      </c>
      <c r="E60" s="29" t="s">
        <v>104</v>
      </c>
      <c r="F60" s="29" t="s">
        <v>105</v>
      </c>
      <c r="G60" s="29"/>
      <c r="H60" s="270" t="str">
        <f>V9</f>
        <v/>
      </c>
      <c r="I60" s="29" t="s">
        <v>106</v>
      </c>
      <c r="J60" s="29" t="s">
        <v>107</v>
      </c>
      <c r="K60" s="270" t="str">
        <f>W9</f>
        <v/>
      </c>
      <c r="L60" s="29" t="s">
        <v>108</v>
      </c>
      <c r="M60" s="30"/>
    </row>
    <row r="62" spans="1:15" ht="18" customHeight="1">
      <c r="A62" s="26" t="s">
        <v>110</v>
      </c>
    </row>
    <row r="63" spans="1:15" ht="15" customHeight="1">
      <c r="B63" s="51"/>
      <c r="C63" s="423" t="s">
        <v>111</v>
      </c>
      <c r="D63" s="424"/>
      <c r="E63" s="424"/>
      <c r="F63" s="424"/>
      <c r="G63" s="424"/>
      <c r="H63" s="424"/>
      <c r="I63" s="424"/>
      <c r="J63" s="424"/>
      <c r="K63" s="424"/>
      <c r="L63" s="424"/>
      <c r="M63" s="425"/>
    </row>
    <row r="64" spans="1:15" ht="15" customHeight="1">
      <c r="B64" s="52"/>
      <c r="C64" s="426" t="s">
        <v>112</v>
      </c>
      <c r="D64" s="427"/>
      <c r="E64" s="427"/>
      <c r="F64" s="427"/>
      <c r="G64" s="427"/>
      <c r="H64" s="427"/>
      <c r="I64" s="427"/>
      <c r="J64" s="427"/>
      <c r="K64" s="427"/>
      <c r="L64" s="427"/>
      <c r="M64" s="428"/>
    </row>
    <row r="65" spans="1:13" ht="18" customHeight="1">
      <c r="A65" s="26" t="s">
        <v>113</v>
      </c>
    </row>
    <row r="66" spans="1:13" ht="15" customHeight="1">
      <c r="B66" s="51"/>
      <c r="C66" s="423" t="s">
        <v>114</v>
      </c>
      <c r="D66" s="424"/>
      <c r="E66" s="424"/>
      <c r="F66" s="424"/>
      <c r="G66" s="424"/>
      <c r="H66" s="424"/>
      <c r="I66" s="424"/>
      <c r="J66" s="424"/>
      <c r="K66" s="424"/>
      <c r="L66" s="424"/>
      <c r="M66" s="425"/>
    </row>
    <row r="67" spans="1:13" ht="15" customHeight="1">
      <c r="B67" s="33"/>
      <c r="C67" s="429" t="s">
        <v>115</v>
      </c>
      <c r="D67" s="430"/>
      <c r="E67" s="430"/>
      <c r="F67" s="430"/>
      <c r="G67" s="430"/>
      <c r="H67" s="430"/>
      <c r="I67" s="430"/>
      <c r="J67" s="430"/>
      <c r="K67" s="430"/>
      <c r="L67" s="430"/>
      <c r="M67" s="431"/>
    </row>
    <row r="68" spans="1:13" ht="15" customHeight="1">
      <c r="B68" s="53"/>
      <c r="C68" s="429" t="s">
        <v>116</v>
      </c>
      <c r="D68" s="430"/>
      <c r="E68" s="430"/>
      <c r="F68" s="430"/>
      <c r="G68" s="430"/>
      <c r="H68" s="430"/>
      <c r="I68" s="430"/>
      <c r="J68" s="430"/>
      <c r="K68" s="430"/>
      <c r="L68" s="430"/>
      <c r="M68" s="431"/>
    </row>
    <row r="69" spans="1:13" ht="15" customHeight="1">
      <c r="B69" s="52"/>
      <c r="C69" s="426" t="s">
        <v>117</v>
      </c>
      <c r="D69" s="427"/>
      <c r="E69" s="427"/>
      <c r="F69" s="427"/>
      <c r="G69" s="427"/>
      <c r="H69" s="427"/>
      <c r="I69" s="427"/>
      <c r="J69" s="427"/>
      <c r="K69" s="427"/>
      <c r="L69" s="427"/>
      <c r="M69" s="428"/>
    </row>
    <row r="70" spans="1:13" ht="18" customHeight="1">
      <c r="A70" s="26" t="s">
        <v>118</v>
      </c>
    </row>
    <row r="71" spans="1:13" ht="15" customHeight="1">
      <c r="B71" s="51"/>
      <c r="C71" s="423" t="s">
        <v>119</v>
      </c>
      <c r="D71" s="424"/>
      <c r="E71" s="424"/>
      <c r="F71" s="424"/>
      <c r="G71" s="424"/>
      <c r="H71" s="424"/>
      <c r="I71" s="424"/>
      <c r="J71" s="424"/>
      <c r="K71" s="424"/>
      <c r="L71" s="424"/>
      <c r="M71" s="425"/>
    </row>
    <row r="72" spans="1:13" ht="15" customHeight="1">
      <c r="B72" s="52"/>
      <c r="C72" s="426" t="s">
        <v>120</v>
      </c>
      <c r="D72" s="427"/>
      <c r="E72" s="427"/>
      <c r="F72" s="432" t="s">
        <v>121</v>
      </c>
      <c r="G72" s="433"/>
      <c r="H72" s="433"/>
      <c r="I72" s="433"/>
      <c r="J72" s="433"/>
      <c r="K72" s="433"/>
      <c r="L72" s="433"/>
      <c r="M72" s="434"/>
    </row>
    <row r="73" spans="1:13" ht="18" customHeight="1">
      <c r="A73" s="26" t="s">
        <v>122</v>
      </c>
    </row>
    <row r="74" spans="1:13" ht="15" customHeight="1">
      <c r="B74" s="51"/>
      <c r="C74" s="409" t="s">
        <v>123</v>
      </c>
      <c r="D74" s="410"/>
      <c r="E74" s="410"/>
      <c r="F74" s="410"/>
      <c r="G74" s="410"/>
      <c r="H74" s="410"/>
      <c r="I74" s="410"/>
      <c r="J74" s="410"/>
      <c r="K74" s="410"/>
      <c r="L74" s="410"/>
      <c r="M74" s="411"/>
    </row>
    <row r="75" spans="1:13" ht="15" customHeight="1">
      <c r="B75" s="53"/>
      <c r="C75" s="403" t="s">
        <v>124</v>
      </c>
      <c r="D75" s="404"/>
      <c r="E75" s="404"/>
      <c r="F75" s="404"/>
      <c r="G75" s="404"/>
      <c r="H75" s="404"/>
      <c r="I75" s="404"/>
      <c r="J75" s="404"/>
      <c r="K75" s="404"/>
      <c r="L75" s="404"/>
      <c r="M75" s="405"/>
    </row>
    <row r="76" spans="1:13" ht="15" customHeight="1">
      <c r="B76" s="53"/>
      <c r="C76" s="403" t="s">
        <v>125</v>
      </c>
      <c r="D76" s="404"/>
      <c r="E76" s="404"/>
      <c r="F76" s="404"/>
      <c r="G76" s="404"/>
      <c r="H76" s="404"/>
      <c r="I76" s="404"/>
      <c r="J76" s="404"/>
      <c r="K76" s="404"/>
      <c r="L76" s="404"/>
      <c r="M76" s="405"/>
    </row>
    <row r="77" spans="1:13" ht="30" customHeight="1">
      <c r="B77" s="53"/>
      <c r="C77" s="403" t="s">
        <v>126</v>
      </c>
      <c r="D77" s="404"/>
      <c r="E77" s="404"/>
      <c r="F77" s="404"/>
      <c r="G77" s="404"/>
      <c r="H77" s="404"/>
      <c r="I77" s="404"/>
      <c r="J77" s="404"/>
      <c r="K77" s="404"/>
      <c r="L77" s="404"/>
      <c r="M77" s="405"/>
    </row>
    <row r="78" spans="1:13" ht="30" customHeight="1">
      <c r="B78" s="52"/>
      <c r="C78" s="420" t="s">
        <v>127</v>
      </c>
      <c r="D78" s="421"/>
      <c r="E78" s="421"/>
      <c r="F78" s="421"/>
      <c r="G78" s="421"/>
      <c r="H78" s="421"/>
      <c r="I78" s="421"/>
      <c r="J78" s="421"/>
      <c r="K78" s="421"/>
      <c r="L78" s="421"/>
      <c r="M78" s="422"/>
    </row>
    <row r="79" spans="1:13" ht="18" customHeight="1">
      <c r="A79" s="26" t="s">
        <v>128</v>
      </c>
    </row>
    <row r="80" spans="1:13" ht="15" customHeight="1">
      <c r="B80" s="51"/>
      <c r="C80" s="409" t="s">
        <v>129</v>
      </c>
      <c r="D80" s="410"/>
      <c r="E80" s="410"/>
      <c r="F80" s="410"/>
      <c r="G80" s="410"/>
      <c r="H80" s="410"/>
      <c r="I80" s="410"/>
      <c r="J80" s="410"/>
      <c r="K80" s="410"/>
      <c r="L80" s="410"/>
      <c r="M80" s="411"/>
    </row>
    <row r="81" spans="1:13" ht="15" customHeight="1">
      <c r="B81" s="53"/>
      <c r="C81" s="403" t="s">
        <v>130</v>
      </c>
      <c r="D81" s="404"/>
      <c r="E81" s="404"/>
      <c r="F81" s="404"/>
      <c r="G81" s="404"/>
      <c r="H81" s="404"/>
      <c r="I81" s="404"/>
      <c r="J81" s="404"/>
      <c r="K81" s="404"/>
      <c r="L81" s="404"/>
      <c r="M81" s="405"/>
    </row>
    <row r="82" spans="1:13" ht="15" customHeight="1">
      <c r="B82" s="53"/>
      <c r="C82" s="403" t="s">
        <v>131</v>
      </c>
      <c r="D82" s="404"/>
      <c r="E82" s="404"/>
      <c r="F82" s="404"/>
      <c r="G82" s="404"/>
      <c r="H82" s="404"/>
      <c r="I82" s="404"/>
      <c r="J82" s="404"/>
      <c r="K82" s="404"/>
      <c r="L82" s="404"/>
      <c r="M82" s="405"/>
    </row>
    <row r="83" spans="1:13" ht="15" customHeight="1">
      <c r="B83" s="53"/>
      <c r="C83" s="403" t="s">
        <v>132</v>
      </c>
      <c r="D83" s="404"/>
      <c r="E83" s="404"/>
      <c r="F83" s="404"/>
      <c r="G83" s="404"/>
      <c r="H83" s="404"/>
      <c r="I83" s="404"/>
      <c r="J83" s="404"/>
      <c r="K83" s="404"/>
      <c r="L83" s="404"/>
      <c r="M83" s="405"/>
    </row>
    <row r="84" spans="1:13" ht="15" customHeight="1">
      <c r="B84" s="53"/>
      <c r="C84" s="403" t="s">
        <v>133</v>
      </c>
      <c r="D84" s="404"/>
      <c r="E84" s="404"/>
      <c r="F84" s="404"/>
      <c r="G84" s="404"/>
      <c r="H84" s="404"/>
      <c r="I84" s="404"/>
      <c r="J84" s="404"/>
      <c r="K84" s="404"/>
      <c r="L84" s="404"/>
      <c r="M84" s="405"/>
    </row>
    <row r="85" spans="1:13" ht="15" customHeight="1">
      <c r="B85" s="53"/>
      <c r="C85" s="403" t="s">
        <v>134</v>
      </c>
      <c r="D85" s="404"/>
      <c r="E85" s="404"/>
      <c r="F85" s="404"/>
      <c r="G85" s="404"/>
      <c r="H85" s="404"/>
      <c r="I85" s="404"/>
      <c r="J85" s="404"/>
      <c r="K85" s="404"/>
      <c r="L85" s="404"/>
      <c r="M85" s="405"/>
    </row>
    <row r="86" spans="1:13" ht="15" customHeight="1">
      <c r="B86" s="438"/>
      <c r="C86" s="435" t="s">
        <v>135</v>
      </c>
      <c r="D86" s="436"/>
      <c r="E86" s="436"/>
      <c r="F86" s="436"/>
      <c r="G86" s="436"/>
      <c r="H86" s="436"/>
      <c r="I86" s="436"/>
      <c r="J86" s="436"/>
      <c r="K86" s="436"/>
      <c r="L86" s="436"/>
      <c r="M86" s="437"/>
    </row>
    <row r="87" spans="1:13" ht="30" customHeight="1">
      <c r="B87" s="439"/>
      <c r="C87" s="412" t="s">
        <v>136</v>
      </c>
      <c r="D87" s="413"/>
      <c r="E87" s="413"/>
      <c r="F87" s="413"/>
      <c r="G87" s="413"/>
      <c r="H87" s="413"/>
      <c r="I87" s="413"/>
      <c r="J87" s="413"/>
      <c r="K87" s="413"/>
      <c r="L87" s="413"/>
      <c r="M87" s="414"/>
    </row>
    <row r="88" spans="1:13" ht="18" customHeight="1">
      <c r="A88" s="26" t="s">
        <v>137</v>
      </c>
    </row>
    <row r="89" spans="1:13" ht="15" customHeight="1">
      <c r="B89" s="51"/>
      <c r="C89" s="409" t="s">
        <v>138</v>
      </c>
      <c r="D89" s="410"/>
      <c r="E89" s="410"/>
      <c r="F89" s="410"/>
      <c r="G89" s="410"/>
      <c r="H89" s="410"/>
      <c r="I89" s="410"/>
      <c r="J89" s="410"/>
      <c r="K89" s="410"/>
      <c r="L89" s="410"/>
      <c r="M89" s="411"/>
    </row>
    <row r="90" spans="1:13" ht="15" customHeight="1">
      <c r="B90" s="53"/>
      <c r="C90" s="403" t="s">
        <v>139</v>
      </c>
      <c r="D90" s="404"/>
      <c r="E90" s="404"/>
      <c r="F90" s="404"/>
      <c r="G90" s="404"/>
      <c r="H90" s="404"/>
      <c r="I90" s="404"/>
      <c r="J90" s="404"/>
      <c r="K90" s="404"/>
      <c r="L90" s="404"/>
      <c r="M90" s="405"/>
    </row>
    <row r="91" spans="1:13" ht="15" customHeight="1">
      <c r="B91" s="53"/>
      <c r="C91" s="403" t="s">
        <v>140</v>
      </c>
      <c r="D91" s="404"/>
      <c r="E91" s="404"/>
      <c r="F91" s="404"/>
      <c r="G91" s="404"/>
      <c r="H91" s="404"/>
      <c r="I91" s="404"/>
      <c r="J91" s="404"/>
      <c r="K91" s="404"/>
      <c r="L91" s="404"/>
      <c r="M91" s="405"/>
    </row>
    <row r="92" spans="1:13" ht="15" customHeight="1">
      <c r="B92" s="53"/>
      <c r="C92" s="403" t="s">
        <v>141</v>
      </c>
      <c r="D92" s="404"/>
      <c r="E92" s="404"/>
      <c r="F92" s="404"/>
      <c r="G92" s="404"/>
      <c r="H92" s="404"/>
      <c r="I92" s="404"/>
      <c r="J92" s="404"/>
      <c r="K92" s="404"/>
      <c r="L92" s="404"/>
      <c r="M92" s="405"/>
    </row>
    <row r="93" spans="1:13" ht="30" customHeight="1">
      <c r="B93" s="53"/>
      <c r="C93" s="403" t="s">
        <v>142</v>
      </c>
      <c r="D93" s="404"/>
      <c r="E93" s="404"/>
      <c r="F93" s="404"/>
      <c r="G93" s="404"/>
      <c r="H93" s="404"/>
      <c r="I93" s="404"/>
      <c r="J93" s="404"/>
      <c r="K93" s="404"/>
      <c r="L93" s="404"/>
      <c r="M93" s="405"/>
    </row>
    <row r="94" spans="1:13" ht="15" customHeight="1">
      <c r="B94" s="438"/>
      <c r="C94" s="435" t="s">
        <v>135</v>
      </c>
      <c r="D94" s="436"/>
      <c r="E94" s="436"/>
      <c r="F94" s="436"/>
      <c r="G94" s="436"/>
      <c r="H94" s="436"/>
      <c r="I94" s="436"/>
      <c r="J94" s="436"/>
      <c r="K94" s="436"/>
      <c r="L94" s="436"/>
      <c r="M94" s="437"/>
    </row>
    <row r="95" spans="1:13" ht="30" customHeight="1">
      <c r="B95" s="439"/>
      <c r="C95" s="412" t="s">
        <v>136</v>
      </c>
      <c r="D95" s="413"/>
      <c r="E95" s="413"/>
      <c r="F95" s="413"/>
      <c r="G95" s="413"/>
      <c r="H95" s="413"/>
      <c r="I95" s="413"/>
      <c r="J95" s="413"/>
      <c r="K95" s="413"/>
      <c r="L95" s="413"/>
      <c r="M95" s="414"/>
    </row>
    <row r="96" spans="1:13" ht="18" customHeight="1">
      <c r="A96" s="26" t="s">
        <v>144</v>
      </c>
    </row>
    <row r="97" spans="1:13" ht="15" customHeight="1">
      <c r="B97" s="51"/>
      <c r="C97" s="409" t="s">
        <v>145</v>
      </c>
      <c r="D97" s="410"/>
      <c r="E97" s="410"/>
      <c r="F97" s="410"/>
      <c r="G97" s="410"/>
      <c r="H97" s="410"/>
      <c r="I97" s="410"/>
      <c r="J97" s="410"/>
      <c r="K97" s="410"/>
      <c r="L97" s="410"/>
      <c r="M97" s="411"/>
    </row>
    <row r="98" spans="1:13" ht="15" customHeight="1">
      <c r="B98" s="53"/>
      <c r="C98" s="403" t="s">
        <v>146</v>
      </c>
      <c r="D98" s="404"/>
      <c r="E98" s="404"/>
      <c r="F98" s="404"/>
      <c r="G98" s="404"/>
      <c r="H98" s="404"/>
      <c r="I98" s="404"/>
      <c r="J98" s="404"/>
      <c r="K98" s="404"/>
      <c r="L98" s="404"/>
      <c r="M98" s="405"/>
    </row>
    <row r="99" spans="1:13" ht="15" customHeight="1">
      <c r="B99" s="54"/>
      <c r="C99" s="403" t="s">
        <v>147</v>
      </c>
      <c r="D99" s="404"/>
      <c r="E99" s="404"/>
      <c r="F99" s="404"/>
      <c r="G99" s="404"/>
      <c r="H99" s="404"/>
      <c r="I99" s="404"/>
      <c r="J99" s="404"/>
      <c r="K99" s="404"/>
      <c r="L99" s="404"/>
      <c r="M99" s="405"/>
    </row>
    <row r="100" spans="1:13" ht="15" customHeight="1">
      <c r="B100" s="53"/>
      <c r="C100" s="403" t="s">
        <v>148</v>
      </c>
      <c r="D100" s="404"/>
      <c r="E100" s="404"/>
      <c r="F100" s="404"/>
      <c r="G100" s="404"/>
      <c r="H100" s="404"/>
      <c r="I100" s="404"/>
      <c r="J100" s="404"/>
      <c r="K100" s="404"/>
      <c r="L100" s="404"/>
      <c r="M100" s="405"/>
    </row>
    <row r="101" spans="1:13" ht="15" customHeight="1">
      <c r="B101" s="53"/>
      <c r="C101" s="403" t="s">
        <v>149</v>
      </c>
      <c r="D101" s="404"/>
      <c r="E101" s="404"/>
      <c r="F101" s="404"/>
      <c r="G101" s="404"/>
      <c r="H101" s="404"/>
      <c r="I101" s="404"/>
      <c r="J101" s="404"/>
      <c r="K101" s="404"/>
      <c r="L101" s="404"/>
      <c r="M101" s="405"/>
    </row>
    <row r="102" spans="1:13" ht="15" customHeight="1">
      <c r="B102" s="53"/>
      <c r="C102" s="403" t="s">
        <v>150</v>
      </c>
      <c r="D102" s="404"/>
      <c r="E102" s="404"/>
      <c r="F102" s="404"/>
      <c r="G102" s="404"/>
      <c r="H102" s="404"/>
      <c r="I102" s="404"/>
      <c r="J102" s="404"/>
      <c r="K102" s="404"/>
      <c r="L102" s="404"/>
      <c r="M102" s="405"/>
    </row>
    <row r="103" spans="1:13" ht="15" customHeight="1">
      <c r="B103" s="33"/>
      <c r="C103" s="403" t="s">
        <v>151</v>
      </c>
      <c r="D103" s="404"/>
      <c r="E103" s="404"/>
      <c r="F103" s="404"/>
      <c r="G103" s="404"/>
      <c r="H103" s="404"/>
      <c r="I103" s="404"/>
      <c r="J103" s="404"/>
      <c r="K103" s="404"/>
      <c r="L103" s="404"/>
      <c r="M103" s="405"/>
    </row>
    <row r="104" spans="1:13" ht="30" customHeight="1">
      <c r="B104" s="52"/>
      <c r="C104" s="420" t="s">
        <v>127</v>
      </c>
      <c r="D104" s="421"/>
      <c r="E104" s="421"/>
      <c r="F104" s="421"/>
      <c r="G104" s="421"/>
      <c r="H104" s="421"/>
      <c r="I104" s="421"/>
      <c r="J104" s="421"/>
      <c r="K104" s="421"/>
      <c r="L104" s="421"/>
      <c r="M104" s="422"/>
    </row>
    <row r="105" spans="1:13" ht="18" customHeight="1">
      <c r="A105" s="26" t="s">
        <v>152</v>
      </c>
    </row>
    <row r="106" spans="1:13" ht="15" customHeight="1">
      <c r="B106" s="51"/>
      <c r="C106" s="417" t="s">
        <v>153</v>
      </c>
      <c r="D106" s="418"/>
      <c r="E106" s="418"/>
      <c r="F106" s="418"/>
      <c r="G106" s="418"/>
      <c r="H106" s="418"/>
      <c r="I106" s="418"/>
      <c r="J106" s="418"/>
      <c r="K106" s="418"/>
      <c r="L106" s="418"/>
      <c r="M106" s="419"/>
    </row>
    <row r="107" spans="1:13" ht="15" customHeight="1">
      <c r="B107" s="53"/>
      <c r="C107" s="406" t="s">
        <v>154</v>
      </c>
      <c r="D107" s="407"/>
      <c r="E107" s="407"/>
      <c r="F107" s="407"/>
      <c r="G107" s="407"/>
      <c r="H107" s="407"/>
      <c r="I107" s="407"/>
      <c r="J107" s="407"/>
      <c r="K107" s="407"/>
      <c r="L107" s="407"/>
      <c r="M107" s="408"/>
    </row>
    <row r="108" spans="1:13" ht="15" customHeight="1">
      <c r="B108" s="53"/>
      <c r="C108" s="403" t="s">
        <v>155</v>
      </c>
      <c r="D108" s="415"/>
      <c r="E108" s="415"/>
      <c r="F108" s="415"/>
      <c r="G108" s="415"/>
      <c r="H108" s="415"/>
      <c r="I108" s="415"/>
      <c r="J108" s="415"/>
      <c r="K108" s="415"/>
      <c r="L108" s="415"/>
      <c r="M108" s="416"/>
    </row>
    <row r="109" spans="1:13" ht="15" customHeight="1">
      <c r="B109" s="33"/>
      <c r="C109" s="403" t="s">
        <v>156</v>
      </c>
      <c r="D109" s="404"/>
      <c r="E109" s="404"/>
      <c r="F109" s="404"/>
      <c r="G109" s="404"/>
      <c r="H109" s="404"/>
      <c r="I109" s="404"/>
      <c r="J109" s="404"/>
      <c r="K109" s="404"/>
      <c r="L109" s="404"/>
      <c r="M109" s="405"/>
    </row>
    <row r="110" spans="1:13" ht="30" customHeight="1">
      <c r="B110" s="52"/>
      <c r="C110" s="420" t="s">
        <v>127</v>
      </c>
      <c r="D110" s="421"/>
      <c r="E110" s="421"/>
      <c r="F110" s="421"/>
      <c r="G110" s="421"/>
      <c r="H110" s="421"/>
      <c r="I110" s="421"/>
      <c r="J110" s="421"/>
      <c r="K110" s="421"/>
      <c r="L110" s="421"/>
      <c r="M110" s="422"/>
    </row>
    <row r="112" spans="1:13" ht="15" customHeight="1" thickBot="1"/>
    <row r="113" spans="1:15" ht="15" customHeight="1" thickTop="1">
      <c r="A113" s="32"/>
      <c r="B113" s="32"/>
      <c r="C113" s="32"/>
      <c r="D113" s="32"/>
      <c r="E113" s="32"/>
      <c r="F113" s="32"/>
      <c r="G113" s="32"/>
      <c r="H113" s="32"/>
      <c r="I113" s="32"/>
      <c r="J113" s="32"/>
      <c r="K113" s="32"/>
      <c r="L113" s="32"/>
      <c r="M113" s="32"/>
      <c r="N113" s="32"/>
    </row>
    <row r="114" spans="1:15" ht="15" customHeight="1">
      <c r="C114" s="219">
        <f>'11-1分別（表紙）'!$B$7</f>
        <v>0</v>
      </c>
      <c r="D114" s="402">
        <f>'11-1分別（表紙）'!$B$8</f>
        <v>0</v>
      </c>
      <c r="E114" s="402"/>
      <c r="F114" s="402"/>
      <c r="G114" s="402"/>
      <c r="H114" s="402"/>
      <c r="O114" s="65"/>
    </row>
    <row r="115" spans="1:15" ht="15" customHeight="1">
      <c r="B115" s="28" t="s">
        <v>158</v>
      </c>
      <c r="C115" s="29"/>
      <c r="D115" s="270" t="str">
        <f>U10</f>
        <v/>
      </c>
      <c r="E115" s="29" t="s">
        <v>104</v>
      </c>
      <c r="F115" s="29" t="s">
        <v>105</v>
      </c>
      <c r="G115" s="29"/>
      <c r="H115" s="270" t="str">
        <f>V10</f>
        <v/>
      </c>
      <c r="I115" s="29" t="s">
        <v>106</v>
      </c>
      <c r="J115" s="29" t="s">
        <v>107</v>
      </c>
      <c r="K115" s="270" t="str">
        <f>W10</f>
        <v/>
      </c>
      <c r="L115" s="29" t="s">
        <v>108</v>
      </c>
      <c r="M115" s="30"/>
    </row>
    <row r="117" spans="1:15" ht="18" customHeight="1">
      <c r="A117" s="26" t="s">
        <v>110</v>
      </c>
    </row>
    <row r="118" spans="1:15" ht="15" customHeight="1">
      <c r="B118" s="51"/>
      <c r="C118" s="423" t="s">
        <v>111</v>
      </c>
      <c r="D118" s="424"/>
      <c r="E118" s="424"/>
      <c r="F118" s="424"/>
      <c r="G118" s="424"/>
      <c r="H118" s="424"/>
      <c r="I118" s="424"/>
      <c r="J118" s="424"/>
      <c r="K118" s="424"/>
      <c r="L118" s="424"/>
      <c r="M118" s="425"/>
    </row>
    <row r="119" spans="1:15" ht="15" customHeight="1">
      <c r="B119" s="52"/>
      <c r="C119" s="426" t="s">
        <v>112</v>
      </c>
      <c r="D119" s="427"/>
      <c r="E119" s="427"/>
      <c r="F119" s="427"/>
      <c r="G119" s="427"/>
      <c r="H119" s="427"/>
      <c r="I119" s="427"/>
      <c r="J119" s="427"/>
      <c r="K119" s="427"/>
      <c r="L119" s="427"/>
      <c r="M119" s="428"/>
    </row>
    <row r="120" spans="1:15" ht="18" customHeight="1">
      <c r="A120" s="26" t="s">
        <v>113</v>
      </c>
    </row>
    <row r="121" spans="1:15" ht="15" customHeight="1">
      <c r="B121" s="51"/>
      <c r="C121" s="423" t="s">
        <v>114</v>
      </c>
      <c r="D121" s="424"/>
      <c r="E121" s="424"/>
      <c r="F121" s="424"/>
      <c r="G121" s="424"/>
      <c r="H121" s="424"/>
      <c r="I121" s="424"/>
      <c r="J121" s="424"/>
      <c r="K121" s="424"/>
      <c r="L121" s="424"/>
      <c r="M121" s="425"/>
    </row>
    <row r="122" spans="1:15" ht="15" customHeight="1">
      <c r="B122" s="33"/>
      <c r="C122" s="429" t="s">
        <v>115</v>
      </c>
      <c r="D122" s="430"/>
      <c r="E122" s="430"/>
      <c r="F122" s="430"/>
      <c r="G122" s="430"/>
      <c r="H122" s="430"/>
      <c r="I122" s="430"/>
      <c r="J122" s="430"/>
      <c r="K122" s="430"/>
      <c r="L122" s="430"/>
      <c r="M122" s="431"/>
    </row>
    <row r="123" spans="1:15" ht="15" customHeight="1">
      <c r="B123" s="53"/>
      <c r="C123" s="429" t="s">
        <v>116</v>
      </c>
      <c r="D123" s="430"/>
      <c r="E123" s="430"/>
      <c r="F123" s="430"/>
      <c r="G123" s="430"/>
      <c r="H123" s="430"/>
      <c r="I123" s="430"/>
      <c r="J123" s="430"/>
      <c r="K123" s="430"/>
      <c r="L123" s="430"/>
      <c r="M123" s="431"/>
    </row>
    <row r="124" spans="1:15" ht="15" customHeight="1">
      <c r="B124" s="52"/>
      <c r="C124" s="426" t="s">
        <v>117</v>
      </c>
      <c r="D124" s="427"/>
      <c r="E124" s="427"/>
      <c r="F124" s="427"/>
      <c r="G124" s="427"/>
      <c r="H124" s="427"/>
      <c r="I124" s="427"/>
      <c r="J124" s="427"/>
      <c r="K124" s="427"/>
      <c r="L124" s="427"/>
      <c r="M124" s="428"/>
    </row>
    <row r="125" spans="1:15" ht="18" customHeight="1">
      <c r="A125" s="26" t="s">
        <v>118</v>
      </c>
    </row>
    <row r="126" spans="1:15" ht="15" customHeight="1">
      <c r="B126" s="51"/>
      <c r="C126" s="423" t="s">
        <v>119</v>
      </c>
      <c r="D126" s="424"/>
      <c r="E126" s="424"/>
      <c r="F126" s="424"/>
      <c r="G126" s="424"/>
      <c r="H126" s="424"/>
      <c r="I126" s="424"/>
      <c r="J126" s="424"/>
      <c r="K126" s="424"/>
      <c r="L126" s="424"/>
      <c r="M126" s="425"/>
    </row>
    <row r="127" spans="1:15" ht="15" customHeight="1">
      <c r="B127" s="52"/>
      <c r="C127" s="426" t="s">
        <v>120</v>
      </c>
      <c r="D127" s="427"/>
      <c r="E127" s="427"/>
      <c r="F127" s="432" t="s">
        <v>121</v>
      </c>
      <c r="G127" s="433"/>
      <c r="H127" s="433"/>
      <c r="I127" s="433"/>
      <c r="J127" s="433"/>
      <c r="K127" s="433"/>
      <c r="L127" s="433"/>
      <c r="M127" s="434"/>
    </row>
    <row r="128" spans="1:15" ht="18" customHeight="1">
      <c r="A128" s="26" t="s">
        <v>122</v>
      </c>
    </row>
    <row r="129" spans="1:13" ht="15" customHeight="1">
      <c r="B129" s="51"/>
      <c r="C129" s="409" t="s">
        <v>123</v>
      </c>
      <c r="D129" s="410"/>
      <c r="E129" s="410"/>
      <c r="F129" s="410"/>
      <c r="G129" s="410"/>
      <c r="H129" s="410"/>
      <c r="I129" s="410"/>
      <c r="J129" s="410"/>
      <c r="K129" s="410"/>
      <c r="L129" s="410"/>
      <c r="M129" s="411"/>
    </row>
    <row r="130" spans="1:13" ht="15" customHeight="1">
      <c r="B130" s="53"/>
      <c r="C130" s="403" t="s">
        <v>124</v>
      </c>
      <c r="D130" s="404"/>
      <c r="E130" s="404"/>
      <c r="F130" s="404"/>
      <c r="G130" s="404"/>
      <c r="H130" s="404"/>
      <c r="I130" s="404"/>
      <c r="J130" s="404"/>
      <c r="K130" s="404"/>
      <c r="L130" s="404"/>
      <c r="M130" s="405"/>
    </row>
    <row r="131" spans="1:13" ht="15" customHeight="1">
      <c r="B131" s="53"/>
      <c r="C131" s="403" t="s">
        <v>125</v>
      </c>
      <c r="D131" s="404"/>
      <c r="E131" s="404"/>
      <c r="F131" s="404"/>
      <c r="G131" s="404"/>
      <c r="H131" s="404"/>
      <c r="I131" s="404"/>
      <c r="J131" s="404"/>
      <c r="K131" s="404"/>
      <c r="L131" s="404"/>
      <c r="M131" s="405"/>
    </row>
    <row r="132" spans="1:13" ht="30" customHeight="1">
      <c r="B132" s="53"/>
      <c r="C132" s="403" t="s">
        <v>126</v>
      </c>
      <c r="D132" s="404"/>
      <c r="E132" s="404"/>
      <c r="F132" s="404"/>
      <c r="G132" s="404"/>
      <c r="H132" s="404"/>
      <c r="I132" s="404"/>
      <c r="J132" s="404"/>
      <c r="K132" s="404"/>
      <c r="L132" s="404"/>
      <c r="M132" s="405"/>
    </row>
    <row r="133" spans="1:13" ht="30" customHeight="1">
      <c r="B133" s="52"/>
      <c r="C133" s="420" t="s">
        <v>127</v>
      </c>
      <c r="D133" s="421"/>
      <c r="E133" s="421"/>
      <c r="F133" s="421"/>
      <c r="G133" s="421"/>
      <c r="H133" s="421"/>
      <c r="I133" s="421"/>
      <c r="J133" s="421"/>
      <c r="K133" s="421"/>
      <c r="L133" s="421"/>
      <c r="M133" s="422"/>
    </row>
    <row r="134" spans="1:13" ht="18" customHeight="1">
      <c r="A134" s="26" t="s">
        <v>128</v>
      </c>
    </row>
    <row r="135" spans="1:13" ht="15" customHeight="1">
      <c r="B135" s="51"/>
      <c r="C135" s="409" t="s">
        <v>129</v>
      </c>
      <c r="D135" s="410"/>
      <c r="E135" s="410"/>
      <c r="F135" s="410"/>
      <c r="G135" s="410"/>
      <c r="H135" s="410"/>
      <c r="I135" s="410"/>
      <c r="J135" s="410"/>
      <c r="K135" s="410"/>
      <c r="L135" s="410"/>
      <c r="M135" s="411"/>
    </row>
    <row r="136" spans="1:13" ht="15" customHeight="1">
      <c r="B136" s="53"/>
      <c r="C136" s="403" t="s">
        <v>130</v>
      </c>
      <c r="D136" s="404"/>
      <c r="E136" s="404"/>
      <c r="F136" s="404"/>
      <c r="G136" s="404"/>
      <c r="H136" s="404"/>
      <c r="I136" s="404"/>
      <c r="J136" s="404"/>
      <c r="K136" s="404"/>
      <c r="L136" s="404"/>
      <c r="M136" s="405"/>
    </row>
    <row r="137" spans="1:13" ht="15" customHeight="1">
      <c r="B137" s="53"/>
      <c r="C137" s="403" t="s">
        <v>131</v>
      </c>
      <c r="D137" s="404"/>
      <c r="E137" s="404"/>
      <c r="F137" s="404"/>
      <c r="G137" s="404"/>
      <c r="H137" s="404"/>
      <c r="I137" s="404"/>
      <c r="J137" s="404"/>
      <c r="K137" s="404"/>
      <c r="L137" s="404"/>
      <c r="M137" s="405"/>
    </row>
    <row r="138" spans="1:13" ht="15" customHeight="1">
      <c r="B138" s="53"/>
      <c r="C138" s="403" t="s">
        <v>132</v>
      </c>
      <c r="D138" s="404"/>
      <c r="E138" s="404"/>
      <c r="F138" s="404"/>
      <c r="G138" s="404"/>
      <c r="H138" s="404"/>
      <c r="I138" s="404"/>
      <c r="J138" s="404"/>
      <c r="K138" s="404"/>
      <c r="L138" s="404"/>
      <c r="M138" s="405"/>
    </row>
    <row r="139" spans="1:13" ht="15" customHeight="1">
      <c r="B139" s="53"/>
      <c r="C139" s="403" t="s">
        <v>133</v>
      </c>
      <c r="D139" s="404"/>
      <c r="E139" s="404"/>
      <c r="F139" s="404"/>
      <c r="G139" s="404"/>
      <c r="H139" s="404"/>
      <c r="I139" s="404"/>
      <c r="J139" s="404"/>
      <c r="K139" s="404"/>
      <c r="L139" s="404"/>
      <c r="M139" s="405"/>
    </row>
    <row r="140" spans="1:13" ht="15" customHeight="1">
      <c r="B140" s="53"/>
      <c r="C140" s="403" t="s">
        <v>134</v>
      </c>
      <c r="D140" s="404"/>
      <c r="E140" s="404"/>
      <c r="F140" s="404"/>
      <c r="G140" s="404"/>
      <c r="H140" s="404"/>
      <c r="I140" s="404"/>
      <c r="J140" s="404"/>
      <c r="K140" s="404"/>
      <c r="L140" s="404"/>
      <c r="M140" s="405"/>
    </row>
    <row r="141" spans="1:13" ht="15" customHeight="1">
      <c r="B141" s="438"/>
      <c r="C141" s="435" t="s">
        <v>135</v>
      </c>
      <c r="D141" s="436"/>
      <c r="E141" s="436"/>
      <c r="F141" s="436"/>
      <c r="G141" s="436"/>
      <c r="H141" s="436"/>
      <c r="I141" s="436"/>
      <c r="J141" s="436"/>
      <c r="K141" s="436"/>
      <c r="L141" s="436"/>
      <c r="M141" s="437"/>
    </row>
    <row r="142" spans="1:13" ht="30" customHeight="1">
      <c r="B142" s="439"/>
      <c r="C142" s="412" t="s">
        <v>136</v>
      </c>
      <c r="D142" s="413"/>
      <c r="E142" s="413"/>
      <c r="F142" s="413"/>
      <c r="G142" s="413"/>
      <c r="H142" s="413"/>
      <c r="I142" s="413"/>
      <c r="J142" s="413"/>
      <c r="K142" s="413"/>
      <c r="L142" s="413"/>
      <c r="M142" s="414"/>
    </row>
    <row r="143" spans="1:13" ht="18" customHeight="1">
      <c r="A143" s="26" t="s">
        <v>137</v>
      </c>
    </row>
    <row r="144" spans="1:13" ht="15" customHeight="1">
      <c r="B144" s="51"/>
      <c r="C144" s="409" t="s">
        <v>138</v>
      </c>
      <c r="D144" s="410"/>
      <c r="E144" s="410"/>
      <c r="F144" s="410"/>
      <c r="G144" s="410"/>
      <c r="H144" s="410"/>
      <c r="I144" s="410"/>
      <c r="J144" s="410"/>
      <c r="K144" s="410"/>
      <c r="L144" s="410"/>
      <c r="M144" s="411"/>
    </row>
    <row r="145" spans="1:13" ht="15" customHeight="1">
      <c r="B145" s="53"/>
      <c r="C145" s="403" t="s">
        <v>139</v>
      </c>
      <c r="D145" s="404"/>
      <c r="E145" s="404"/>
      <c r="F145" s="404"/>
      <c r="G145" s="404"/>
      <c r="H145" s="404"/>
      <c r="I145" s="404"/>
      <c r="J145" s="404"/>
      <c r="K145" s="404"/>
      <c r="L145" s="404"/>
      <c r="M145" s="405"/>
    </row>
    <row r="146" spans="1:13" ht="15" customHeight="1">
      <c r="B146" s="53"/>
      <c r="C146" s="403" t="s">
        <v>140</v>
      </c>
      <c r="D146" s="404"/>
      <c r="E146" s="404"/>
      <c r="F146" s="404"/>
      <c r="G146" s="404"/>
      <c r="H146" s="404"/>
      <c r="I146" s="404"/>
      <c r="J146" s="404"/>
      <c r="K146" s="404"/>
      <c r="L146" s="404"/>
      <c r="M146" s="405"/>
    </row>
    <row r="147" spans="1:13" ht="15" customHeight="1">
      <c r="B147" s="53"/>
      <c r="C147" s="403" t="s">
        <v>141</v>
      </c>
      <c r="D147" s="404"/>
      <c r="E147" s="404"/>
      <c r="F147" s="404"/>
      <c r="G147" s="404"/>
      <c r="H147" s="404"/>
      <c r="I147" s="404"/>
      <c r="J147" s="404"/>
      <c r="K147" s="404"/>
      <c r="L147" s="404"/>
      <c r="M147" s="405"/>
    </row>
    <row r="148" spans="1:13" ht="30" customHeight="1">
      <c r="B148" s="53"/>
      <c r="C148" s="403" t="s">
        <v>142</v>
      </c>
      <c r="D148" s="404"/>
      <c r="E148" s="404"/>
      <c r="F148" s="404"/>
      <c r="G148" s="404"/>
      <c r="H148" s="404"/>
      <c r="I148" s="404"/>
      <c r="J148" s="404"/>
      <c r="K148" s="404"/>
      <c r="L148" s="404"/>
      <c r="M148" s="405"/>
    </row>
    <row r="149" spans="1:13" ht="15" customHeight="1">
      <c r="B149" s="438"/>
      <c r="C149" s="435" t="s">
        <v>135</v>
      </c>
      <c r="D149" s="436"/>
      <c r="E149" s="436"/>
      <c r="F149" s="436"/>
      <c r="G149" s="436"/>
      <c r="H149" s="436"/>
      <c r="I149" s="436"/>
      <c r="J149" s="436"/>
      <c r="K149" s="436"/>
      <c r="L149" s="436"/>
      <c r="M149" s="437"/>
    </row>
    <row r="150" spans="1:13" ht="30" customHeight="1">
      <c r="B150" s="439"/>
      <c r="C150" s="412" t="s">
        <v>136</v>
      </c>
      <c r="D150" s="413"/>
      <c r="E150" s="413"/>
      <c r="F150" s="413"/>
      <c r="G150" s="413"/>
      <c r="H150" s="413"/>
      <c r="I150" s="413"/>
      <c r="J150" s="413"/>
      <c r="K150" s="413"/>
      <c r="L150" s="413"/>
      <c r="M150" s="414"/>
    </row>
    <row r="151" spans="1:13" ht="18" customHeight="1">
      <c r="A151" s="26" t="s">
        <v>144</v>
      </c>
    </row>
    <row r="152" spans="1:13" ht="15" customHeight="1">
      <c r="B152" s="51"/>
      <c r="C152" s="409" t="s">
        <v>145</v>
      </c>
      <c r="D152" s="410"/>
      <c r="E152" s="410"/>
      <c r="F152" s="410"/>
      <c r="G152" s="410"/>
      <c r="H152" s="410"/>
      <c r="I152" s="410"/>
      <c r="J152" s="410"/>
      <c r="K152" s="410"/>
      <c r="L152" s="410"/>
      <c r="M152" s="411"/>
    </row>
    <row r="153" spans="1:13" ht="15" customHeight="1">
      <c r="B153" s="53"/>
      <c r="C153" s="403" t="s">
        <v>146</v>
      </c>
      <c r="D153" s="404"/>
      <c r="E153" s="404"/>
      <c r="F153" s="404"/>
      <c r="G153" s="404"/>
      <c r="H153" s="404"/>
      <c r="I153" s="404"/>
      <c r="J153" s="404"/>
      <c r="K153" s="404"/>
      <c r="L153" s="404"/>
      <c r="M153" s="405"/>
    </row>
    <row r="154" spans="1:13" ht="15" customHeight="1">
      <c r="B154" s="54"/>
      <c r="C154" s="403" t="s">
        <v>147</v>
      </c>
      <c r="D154" s="404"/>
      <c r="E154" s="404"/>
      <c r="F154" s="404"/>
      <c r="G154" s="404"/>
      <c r="H154" s="404"/>
      <c r="I154" s="404"/>
      <c r="J154" s="404"/>
      <c r="K154" s="404"/>
      <c r="L154" s="404"/>
      <c r="M154" s="405"/>
    </row>
    <row r="155" spans="1:13" ht="15" customHeight="1">
      <c r="B155" s="53"/>
      <c r="C155" s="403" t="s">
        <v>148</v>
      </c>
      <c r="D155" s="404"/>
      <c r="E155" s="404"/>
      <c r="F155" s="404"/>
      <c r="G155" s="404"/>
      <c r="H155" s="404"/>
      <c r="I155" s="404"/>
      <c r="J155" s="404"/>
      <c r="K155" s="404"/>
      <c r="L155" s="404"/>
      <c r="M155" s="405"/>
    </row>
    <row r="156" spans="1:13" ht="15" customHeight="1">
      <c r="B156" s="53"/>
      <c r="C156" s="403" t="s">
        <v>149</v>
      </c>
      <c r="D156" s="404"/>
      <c r="E156" s="404"/>
      <c r="F156" s="404"/>
      <c r="G156" s="404"/>
      <c r="H156" s="404"/>
      <c r="I156" s="404"/>
      <c r="J156" s="404"/>
      <c r="K156" s="404"/>
      <c r="L156" s="404"/>
      <c r="M156" s="405"/>
    </row>
    <row r="157" spans="1:13" ht="15" customHeight="1">
      <c r="B157" s="53"/>
      <c r="C157" s="403" t="s">
        <v>150</v>
      </c>
      <c r="D157" s="404"/>
      <c r="E157" s="404"/>
      <c r="F157" s="404"/>
      <c r="G157" s="404"/>
      <c r="H157" s="404"/>
      <c r="I157" s="404"/>
      <c r="J157" s="404"/>
      <c r="K157" s="404"/>
      <c r="L157" s="404"/>
      <c r="M157" s="405"/>
    </row>
    <row r="158" spans="1:13" ht="15" customHeight="1">
      <c r="B158" s="33"/>
      <c r="C158" s="403" t="s">
        <v>151</v>
      </c>
      <c r="D158" s="404"/>
      <c r="E158" s="404"/>
      <c r="F158" s="404"/>
      <c r="G158" s="404"/>
      <c r="H158" s="404"/>
      <c r="I158" s="404"/>
      <c r="J158" s="404"/>
      <c r="K158" s="404"/>
      <c r="L158" s="404"/>
      <c r="M158" s="405"/>
    </row>
    <row r="159" spans="1:13" ht="30" customHeight="1">
      <c r="B159" s="52"/>
      <c r="C159" s="420" t="s">
        <v>127</v>
      </c>
      <c r="D159" s="421"/>
      <c r="E159" s="421"/>
      <c r="F159" s="421"/>
      <c r="G159" s="421"/>
      <c r="H159" s="421"/>
      <c r="I159" s="421"/>
      <c r="J159" s="421"/>
      <c r="K159" s="421"/>
      <c r="L159" s="421"/>
      <c r="M159" s="422"/>
    </row>
    <row r="160" spans="1:13" ht="18" customHeight="1">
      <c r="A160" s="26" t="s">
        <v>152</v>
      </c>
    </row>
    <row r="161" spans="1:15" ht="15" customHeight="1">
      <c r="B161" s="51"/>
      <c r="C161" s="417" t="s">
        <v>153</v>
      </c>
      <c r="D161" s="418"/>
      <c r="E161" s="418"/>
      <c r="F161" s="418"/>
      <c r="G161" s="418"/>
      <c r="H161" s="418"/>
      <c r="I161" s="418"/>
      <c r="J161" s="418"/>
      <c r="K161" s="418"/>
      <c r="L161" s="418"/>
      <c r="M161" s="419"/>
    </row>
    <row r="162" spans="1:15" ht="15" customHeight="1">
      <c r="B162" s="53"/>
      <c r="C162" s="406" t="s">
        <v>154</v>
      </c>
      <c r="D162" s="407"/>
      <c r="E162" s="407"/>
      <c r="F162" s="407"/>
      <c r="G162" s="407"/>
      <c r="H162" s="407"/>
      <c r="I162" s="407"/>
      <c r="J162" s="407"/>
      <c r="K162" s="407"/>
      <c r="L162" s="407"/>
      <c r="M162" s="408"/>
    </row>
    <row r="163" spans="1:15" ht="15" customHeight="1">
      <c r="B163" s="53"/>
      <c r="C163" s="403" t="s">
        <v>155</v>
      </c>
      <c r="D163" s="415"/>
      <c r="E163" s="415"/>
      <c r="F163" s="415"/>
      <c r="G163" s="415"/>
      <c r="H163" s="415"/>
      <c r="I163" s="415"/>
      <c r="J163" s="415"/>
      <c r="K163" s="415"/>
      <c r="L163" s="415"/>
      <c r="M163" s="416"/>
    </row>
    <row r="164" spans="1:15" ht="15" customHeight="1">
      <c r="B164" s="33"/>
      <c r="C164" s="403" t="s">
        <v>156</v>
      </c>
      <c r="D164" s="404"/>
      <c r="E164" s="404"/>
      <c r="F164" s="404"/>
      <c r="G164" s="404"/>
      <c r="H164" s="404"/>
      <c r="I164" s="404"/>
      <c r="J164" s="404"/>
      <c r="K164" s="404"/>
      <c r="L164" s="404"/>
      <c r="M164" s="405"/>
    </row>
    <row r="165" spans="1:15" ht="30" customHeight="1">
      <c r="B165" s="52"/>
      <c r="C165" s="420" t="s">
        <v>127</v>
      </c>
      <c r="D165" s="421"/>
      <c r="E165" s="421"/>
      <c r="F165" s="421"/>
      <c r="G165" s="421"/>
      <c r="H165" s="421"/>
      <c r="I165" s="421"/>
      <c r="J165" s="421"/>
      <c r="K165" s="421"/>
      <c r="L165" s="421"/>
      <c r="M165" s="422"/>
    </row>
    <row r="167" spans="1:15" ht="15" customHeight="1" thickBot="1"/>
    <row r="168" spans="1:15" ht="15" customHeight="1" thickTop="1">
      <c r="A168" s="32"/>
      <c r="B168" s="32"/>
      <c r="C168" s="32"/>
      <c r="D168" s="32"/>
      <c r="E168" s="32"/>
      <c r="F168" s="32"/>
      <c r="G168" s="32"/>
      <c r="H168" s="32"/>
      <c r="I168" s="32"/>
      <c r="J168" s="32"/>
      <c r="K168" s="32"/>
      <c r="L168" s="32"/>
      <c r="M168" s="32"/>
      <c r="N168" s="32"/>
    </row>
    <row r="169" spans="1:15" ht="15" customHeight="1">
      <c r="C169" s="219">
        <f>'11-1分別（表紙）'!$B$7</f>
        <v>0</v>
      </c>
      <c r="D169" s="402">
        <f>'11-1分別（表紙）'!$B$8</f>
        <v>0</v>
      </c>
      <c r="E169" s="402"/>
      <c r="F169" s="402"/>
      <c r="G169" s="402"/>
      <c r="H169" s="402"/>
      <c r="O169" s="65"/>
    </row>
    <row r="170" spans="1:15" ht="15" customHeight="1">
      <c r="B170" s="28" t="s">
        <v>159</v>
      </c>
      <c r="C170" s="29"/>
      <c r="D170" s="270" t="str">
        <f>U11</f>
        <v/>
      </c>
      <c r="E170" s="29" t="s">
        <v>104</v>
      </c>
      <c r="F170" s="29" t="s">
        <v>105</v>
      </c>
      <c r="G170" s="29"/>
      <c r="H170" s="270" t="str">
        <f>V11</f>
        <v/>
      </c>
      <c r="I170" s="29" t="s">
        <v>106</v>
      </c>
      <c r="J170" s="29" t="s">
        <v>107</v>
      </c>
      <c r="K170" s="270" t="str">
        <f>W11</f>
        <v/>
      </c>
      <c r="L170" s="29" t="s">
        <v>108</v>
      </c>
      <c r="M170" s="30"/>
    </row>
    <row r="172" spans="1:15" ht="18" customHeight="1">
      <c r="A172" s="26" t="s">
        <v>110</v>
      </c>
    </row>
    <row r="173" spans="1:15" ht="15" customHeight="1">
      <c r="B173" s="51"/>
      <c r="C173" s="423" t="s">
        <v>111</v>
      </c>
      <c r="D173" s="424"/>
      <c r="E173" s="424"/>
      <c r="F173" s="424"/>
      <c r="G173" s="424"/>
      <c r="H173" s="424"/>
      <c r="I173" s="424"/>
      <c r="J173" s="424"/>
      <c r="K173" s="424"/>
      <c r="L173" s="424"/>
      <c r="M173" s="425"/>
    </row>
    <row r="174" spans="1:15" ht="15" customHeight="1">
      <c r="B174" s="52"/>
      <c r="C174" s="426" t="s">
        <v>112</v>
      </c>
      <c r="D174" s="427"/>
      <c r="E174" s="427"/>
      <c r="F174" s="427"/>
      <c r="G174" s="427"/>
      <c r="H174" s="427"/>
      <c r="I174" s="427"/>
      <c r="J174" s="427"/>
      <c r="K174" s="427"/>
      <c r="L174" s="427"/>
      <c r="M174" s="428"/>
    </row>
    <row r="175" spans="1:15" ht="18" customHeight="1">
      <c r="A175" s="26" t="s">
        <v>113</v>
      </c>
    </row>
    <row r="176" spans="1:15" ht="15" customHeight="1">
      <c r="B176" s="51"/>
      <c r="C176" s="423" t="s">
        <v>114</v>
      </c>
      <c r="D176" s="424"/>
      <c r="E176" s="424"/>
      <c r="F176" s="424"/>
      <c r="G176" s="424"/>
      <c r="H176" s="424"/>
      <c r="I176" s="424"/>
      <c r="J176" s="424"/>
      <c r="K176" s="424"/>
      <c r="L176" s="424"/>
      <c r="M176" s="425"/>
    </row>
    <row r="177" spans="1:13" ht="15" customHeight="1">
      <c r="B177" s="33"/>
      <c r="C177" s="429" t="s">
        <v>115</v>
      </c>
      <c r="D177" s="430"/>
      <c r="E177" s="430"/>
      <c r="F177" s="430"/>
      <c r="G177" s="430"/>
      <c r="H177" s="430"/>
      <c r="I177" s="430"/>
      <c r="J177" s="430"/>
      <c r="K177" s="430"/>
      <c r="L177" s="430"/>
      <c r="M177" s="431"/>
    </row>
    <row r="178" spans="1:13" ht="15" customHeight="1">
      <c r="B178" s="53"/>
      <c r="C178" s="429" t="s">
        <v>116</v>
      </c>
      <c r="D178" s="430"/>
      <c r="E178" s="430"/>
      <c r="F178" s="430"/>
      <c r="G178" s="430"/>
      <c r="H178" s="430"/>
      <c r="I178" s="430"/>
      <c r="J178" s="430"/>
      <c r="K178" s="430"/>
      <c r="L178" s="430"/>
      <c r="M178" s="431"/>
    </row>
    <row r="179" spans="1:13" ht="15" customHeight="1">
      <c r="B179" s="52"/>
      <c r="C179" s="426" t="s">
        <v>117</v>
      </c>
      <c r="D179" s="427"/>
      <c r="E179" s="427"/>
      <c r="F179" s="427"/>
      <c r="G179" s="427"/>
      <c r="H179" s="427"/>
      <c r="I179" s="427"/>
      <c r="J179" s="427"/>
      <c r="K179" s="427"/>
      <c r="L179" s="427"/>
      <c r="M179" s="428"/>
    </row>
    <row r="180" spans="1:13" ht="18" customHeight="1">
      <c r="A180" s="26" t="s">
        <v>118</v>
      </c>
    </row>
    <row r="181" spans="1:13" ht="15" customHeight="1">
      <c r="B181" s="51"/>
      <c r="C181" s="423" t="s">
        <v>119</v>
      </c>
      <c r="D181" s="424"/>
      <c r="E181" s="424"/>
      <c r="F181" s="424"/>
      <c r="G181" s="424"/>
      <c r="H181" s="424"/>
      <c r="I181" s="424"/>
      <c r="J181" s="424"/>
      <c r="K181" s="424"/>
      <c r="L181" s="424"/>
      <c r="M181" s="425"/>
    </row>
    <row r="182" spans="1:13" ht="15" customHeight="1">
      <c r="B182" s="52"/>
      <c r="C182" s="426" t="s">
        <v>120</v>
      </c>
      <c r="D182" s="427"/>
      <c r="E182" s="427"/>
      <c r="F182" s="432" t="s">
        <v>121</v>
      </c>
      <c r="G182" s="433"/>
      <c r="H182" s="433"/>
      <c r="I182" s="433"/>
      <c r="J182" s="433"/>
      <c r="K182" s="433"/>
      <c r="L182" s="433"/>
      <c r="M182" s="434"/>
    </row>
    <row r="183" spans="1:13" ht="18" customHeight="1">
      <c r="A183" s="26" t="s">
        <v>122</v>
      </c>
    </row>
    <row r="184" spans="1:13" ht="15" customHeight="1">
      <c r="B184" s="51"/>
      <c r="C184" s="409" t="s">
        <v>123</v>
      </c>
      <c r="D184" s="410"/>
      <c r="E184" s="410"/>
      <c r="F184" s="410"/>
      <c r="G184" s="410"/>
      <c r="H184" s="410"/>
      <c r="I184" s="410"/>
      <c r="J184" s="410"/>
      <c r="K184" s="410"/>
      <c r="L184" s="410"/>
      <c r="M184" s="411"/>
    </row>
    <row r="185" spans="1:13" ht="15" customHeight="1">
      <c r="B185" s="53"/>
      <c r="C185" s="403" t="s">
        <v>124</v>
      </c>
      <c r="D185" s="404"/>
      <c r="E185" s="404"/>
      <c r="F185" s="404"/>
      <c r="G185" s="404"/>
      <c r="H185" s="404"/>
      <c r="I185" s="404"/>
      <c r="J185" s="404"/>
      <c r="K185" s="404"/>
      <c r="L185" s="404"/>
      <c r="M185" s="405"/>
    </row>
    <row r="186" spans="1:13" ht="15" customHeight="1">
      <c r="B186" s="53"/>
      <c r="C186" s="403" t="s">
        <v>125</v>
      </c>
      <c r="D186" s="404"/>
      <c r="E186" s="404"/>
      <c r="F186" s="404"/>
      <c r="G186" s="404"/>
      <c r="H186" s="404"/>
      <c r="I186" s="404"/>
      <c r="J186" s="404"/>
      <c r="K186" s="404"/>
      <c r="L186" s="404"/>
      <c r="M186" s="405"/>
    </row>
    <row r="187" spans="1:13" ht="30" customHeight="1">
      <c r="B187" s="53"/>
      <c r="C187" s="403" t="s">
        <v>126</v>
      </c>
      <c r="D187" s="404"/>
      <c r="E187" s="404"/>
      <c r="F187" s="404"/>
      <c r="G187" s="404"/>
      <c r="H187" s="404"/>
      <c r="I187" s="404"/>
      <c r="J187" s="404"/>
      <c r="K187" s="404"/>
      <c r="L187" s="404"/>
      <c r="M187" s="405"/>
    </row>
    <row r="188" spans="1:13" ht="30" customHeight="1">
      <c r="B188" s="52"/>
      <c r="C188" s="420" t="s">
        <v>127</v>
      </c>
      <c r="D188" s="421"/>
      <c r="E188" s="421"/>
      <c r="F188" s="421"/>
      <c r="G188" s="421"/>
      <c r="H188" s="421"/>
      <c r="I188" s="421"/>
      <c r="J188" s="421"/>
      <c r="K188" s="421"/>
      <c r="L188" s="421"/>
      <c r="M188" s="422"/>
    </row>
    <row r="189" spans="1:13" ht="18" customHeight="1">
      <c r="A189" s="26" t="s">
        <v>128</v>
      </c>
    </row>
    <row r="190" spans="1:13" ht="15" customHeight="1">
      <c r="B190" s="51"/>
      <c r="C190" s="409" t="s">
        <v>129</v>
      </c>
      <c r="D190" s="410"/>
      <c r="E190" s="410"/>
      <c r="F190" s="410"/>
      <c r="G190" s="410"/>
      <c r="H190" s="410"/>
      <c r="I190" s="410"/>
      <c r="J190" s="410"/>
      <c r="K190" s="410"/>
      <c r="L190" s="410"/>
      <c r="M190" s="411"/>
    </row>
    <row r="191" spans="1:13" ht="15" customHeight="1">
      <c r="B191" s="53"/>
      <c r="C191" s="403" t="s">
        <v>130</v>
      </c>
      <c r="D191" s="404"/>
      <c r="E191" s="404"/>
      <c r="F191" s="404"/>
      <c r="G191" s="404"/>
      <c r="H191" s="404"/>
      <c r="I191" s="404"/>
      <c r="J191" s="404"/>
      <c r="K191" s="404"/>
      <c r="L191" s="404"/>
      <c r="M191" s="405"/>
    </row>
    <row r="192" spans="1:13" ht="15" customHeight="1">
      <c r="B192" s="53"/>
      <c r="C192" s="403" t="s">
        <v>131</v>
      </c>
      <c r="D192" s="404"/>
      <c r="E192" s="404"/>
      <c r="F192" s="404"/>
      <c r="G192" s="404"/>
      <c r="H192" s="404"/>
      <c r="I192" s="404"/>
      <c r="J192" s="404"/>
      <c r="K192" s="404"/>
      <c r="L192" s="404"/>
      <c r="M192" s="405"/>
    </row>
    <row r="193" spans="1:13" ht="15" customHeight="1">
      <c r="B193" s="53"/>
      <c r="C193" s="403" t="s">
        <v>132</v>
      </c>
      <c r="D193" s="404"/>
      <c r="E193" s="404"/>
      <c r="F193" s="404"/>
      <c r="G193" s="404"/>
      <c r="H193" s="404"/>
      <c r="I193" s="404"/>
      <c r="J193" s="404"/>
      <c r="K193" s="404"/>
      <c r="L193" s="404"/>
      <c r="M193" s="405"/>
    </row>
    <row r="194" spans="1:13" ht="15" customHeight="1">
      <c r="B194" s="53"/>
      <c r="C194" s="403" t="s">
        <v>133</v>
      </c>
      <c r="D194" s="404"/>
      <c r="E194" s="404"/>
      <c r="F194" s="404"/>
      <c r="G194" s="404"/>
      <c r="H194" s="404"/>
      <c r="I194" s="404"/>
      <c r="J194" s="404"/>
      <c r="K194" s="404"/>
      <c r="L194" s="404"/>
      <c r="M194" s="405"/>
    </row>
    <row r="195" spans="1:13" ht="15" customHeight="1">
      <c r="B195" s="53"/>
      <c r="C195" s="403" t="s">
        <v>134</v>
      </c>
      <c r="D195" s="404"/>
      <c r="E195" s="404"/>
      <c r="F195" s="404"/>
      <c r="G195" s="404"/>
      <c r="H195" s="404"/>
      <c r="I195" s="404"/>
      <c r="J195" s="404"/>
      <c r="K195" s="404"/>
      <c r="L195" s="404"/>
      <c r="M195" s="405"/>
    </row>
    <row r="196" spans="1:13" ht="15" customHeight="1">
      <c r="B196" s="438"/>
      <c r="C196" s="435" t="s">
        <v>135</v>
      </c>
      <c r="D196" s="436"/>
      <c r="E196" s="436"/>
      <c r="F196" s="436"/>
      <c r="G196" s="436"/>
      <c r="H196" s="436"/>
      <c r="I196" s="436"/>
      <c r="J196" s="436"/>
      <c r="K196" s="436"/>
      <c r="L196" s="436"/>
      <c r="M196" s="437"/>
    </row>
    <row r="197" spans="1:13" ht="30" customHeight="1">
      <c r="B197" s="439"/>
      <c r="C197" s="412" t="s">
        <v>136</v>
      </c>
      <c r="D197" s="413"/>
      <c r="E197" s="413"/>
      <c r="F197" s="413"/>
      <c r="G197" s="413"/>
      <c r="H197" s="413"/>
      <c r="I197" s="413"/>
      <c r="J197" s="413"/>
      <c r="K197" s="413"/>
      <c r="L197" s="413"/>
      <c r="M197" s="414"/>
    </row>
    <row r="198" spans="1:13" ht="18" customHeight="1">
      <c r="A198" s="26" t="s">
        <v>137</v>
      </c>
    </row>
    <row r="199" spans="1:13" ht="15" customHeight="1">
      <c r="B199" s="51"/>
      <c r="C199" s="409" t="s">
        <v>138</v>
      </c>
      <c r="D199" s="410"/>
      <c r="E199" s="410"/>
      <c r="F199" s="410"/>
      <c r="G199" s="410"/>
      <c r="H199" s="410"/>
      <c r="I199" s="410"/>
      <c r="J199" s="410"/>
      <c r="K199" s="410"/>
      <c r="L199" s="410"/>
      <c r="M199" s="411"/>
    </row>
    <row r="200" spans="1:13" ht="15" customHeight="1">
      <c r="B200" s="53"/>
      <c r="C200" s="403" t="s">
        <v>139</v>
      </c>
      <c r="D200" s="404"/>
      <c r="E200" s="404"/>
      <c r="F200" s="404"/>
      <c r="G200" s="404"/>
      <c r="H200" s="404"/>
      <c r="I200" s="404"/>
      <c r="J200" s="404"/>
      <c r="K200" s="404"/>
      <c r="L200" s="404"/>
      <c r="M200" s="405"/>
    </row>
    <row r="201" spans="1:13" ht="15" customHeight="1">
      <c r="B201" s="53"/>
      <c r="C201" s="403" t="s">
        <v>140</v>
      </c>
      <c r="D201" s="404"/>
      <c r="E201" s="404"/>
      <c r="F201" s="404"/>
      <c r="G201" s="404"/>
      <c r="H201" s="404"/>
      <c r="I201" s="404"/>
      <c r="J201" s="404"/>
      <c r="K201" s="404"/>
      <c r="L201" s="404"/>
      <c r="M201" s="405"/>
    </row>
    <row r="202" spans="1:13" ht="15" customHeight="1">
      <c r="B202" s="53"/>
      <c r="C202" s="403" t="s">
        <v>141</v>
      </c>
      <c r="D202" s="404"/>
      <c r="E202" s="404"/>
      <c r="F202" s="404"/>
      <c r="G202" s="404"/>
      <c r="H202" s="404"/>
      <c r="I202" s="404"/>
      <c r="J202" s="404"/>
      <c r="K202" s="404"/>
      <c r="L202" s="404"/>
      <c r="M202" s="405"/>
    </row>
    <row r="203" spans="1:13" ht="30" customHeight="1">
      <c r="B203" s="53"/>
      <c r="C203" s="403" t="s">
        <v>142</v>
      </c>
      <c r="D203" s="404"/>
      <c r="E203" s="404"/>
      <c r="F203" s="404"/>
      <c r="G203" s="404"/>
      <c r="H203" s="404"/>
      <c r="I203" s="404"/>
      <c r="J203" s="404"/>
      <c r="K203" s="404"/>
      <c r="L203" s="404"/>
      <c r="M203" s="405"/>
    </row>
    <row r="204" spans="1:13" ht="15" customHeight="1">
      <c r="B204" s="438"/>
      <c r="C204" s="435" t="s">
        <v>135</v>
      </c>
      <c r="D204" s="436"/>
      <c r="E204" s="436"/>
      <c r="F204" s="436"/>
      <c r="G204" s="436"/>
      <c r="H204" s="436"/>
      <c r="I204" s="436"/>
      <c r="J204" s="436"/>
      <c r="K204" s="436"/>
      <c r="L204" s="436"/>
      <c r="M204" s="437"/>
    </row>
    <row r="205" spans="1:13" ht="30" customHeight="1">
      <c r="B205" s="439"/>
      <c r="C205" s="412" t="s">
        <v>136</v>
      </c>
      <c r="D205" s="413"/>
      <c r="E205" s="413"/>
      <c r="F205" s="413"/>
      <c r="G205" s="413"/>
      <c r="H205" s="413"/>
      <c r="I205" s="413"/>
      <c r="J205" s="413"/>
      <c r="K205" s="413"/>
      <c r="L205" s="413"/>
      <c r="M205" s="414"/>
    </row>
    <row r="206" spans="1:13" ht="18" customHeight="1">
      <c r="A206" s="26" t="s">
        <v>144</v>
      </c>
    </row>
    <row r="207" spans="1:13" ht="15" customHeight="1">
      <c r="B207" s="51"/>
      <c r="C207" s="409" t="s">
        <v>145</v>
      </c>
      <c r="D207" s="410"/>
      <c r="E207" s="410"/>
      <c r="F207" s="410"/>
      <c r="G207" s="410"/>
      <c r="H207" s="410"/>
      <c r="I207" s="410"/>
      <c r="J207" s="410"/>
      <c r="K207" s="410"/>
      <c r="L207" s="410"/>
      <c r="M207" s="411"/>
    </row>
    <row r="208" spans="1:13" ht="15" customHeight="1">
      <c r="B208" s="53"/>
      <c r="C208" s="403" t="s">
        <v>146</v>
      </c>
      <c r="D208" s="404"/>
      <c r="E208" s="404"/>
      <c r="F208" s="404"/>
      <c r="G208" s="404"/>
      <c r="H208" s="404"/>
      <c r="I208" s="404"/>
      <c r="J208" s="404"/>
      <c r="K208" s="404"/>
      <c r="L208" s="404"/>
      <c r="M208" s="405"/>
    </row>
    <row r="209" spans="1:15" ht="15" customHeight="1">
      <c r="B209" s="54"/>
      <c r="C209" s="403" t="s">
        <v>147</v>
      </c>
      <c r="D209" s="404"/>
      <c r="E209" s="404"/>
      <c r="F209" s="404"/>
      <c r="G209" s="404"/>
      <c r="H209" s="404"/>
      <c r="I209" s="404"/>
      <c r="J209" s="404"/>
      <c r="K209" s="404"/>
      <c r="L209" s="404"/>
      <c r="M209" s="405"/>
    </row>
    <row r="210" spans="1:15" ht="15" customHeight="1">
      <c r="B210" s="53"/>
      <c r="C210" s="403" t="s">
        <v>148</v>
      </c>
      <c r="D210" s="404"/>
      <c r="E210" s="404"/>
      <c r="F210" s="404"/>
      <c r="G210" s="404"/>
      <c r="H210" s="404"/>
      <c r="I210" s="404"/>
      <c r="J210" s="404"/>
      <c r="K210" s="404"/>
      <c r="L210" s="404"/>
      <c r="M210" s="405"/>
    </row>
    <row r="211" spans="1:15" ht="15" customHeight="1">
      <c r="B211" s="53"/>
      <c r="C211" s="403" t="s">
        <v>149</v>
      </c>
      <c r="D211" s="404"/>
      <c r="E211" s="404"/>
      <c r="F211" s="404"/>
      <c r="G211" s="404"/>
      <c r="H211" s="404"/>
      <c r="I211" s="404"/>
      <c r="J211" s="404"/>
      <c r="K211" s="404"/>
      <c r="L211" s="404"/>
      <c r="M211" s="405"/>
    </row>
    <row r="212" spans="1:15" ht="15" customHeight="1">
      <c r="B212" s="53"/>
      <c r="C212" s="403" t="s">
        <v>150</v>
      </c>
      <c r="D212" s="404"/>
      <c r="E212" s="404"/>
      <c r="F212" s="404"/>
      <c r="G212" s="404"/>
      <c r="H212" s="404"/>
      <c r="I212" s="404"/>
      <c r="J212" s="404"/>
      <c r="K212" s="404"/>
      <c r="L212" s="404"/>
      <c r="M212" s="405"/>
    </row>
    <row r="213" spans="1:15" ht="15" customHeight="1">
      <c r="B213" s="33"/>
      <c r="C213" s="403" t="s">
        <v>151</v>
      </c>
      <c r="D213" s="404"/>
      <c r="E213" s="404"/>
      <c r="F213" s="404"/>
      <c r="G213" s="404"/>
      <c r="H213" s="404"/>
      <c r="I213" s="404"/>
      <c r="J213" s="404"/>
      <c r="K213" s="404"/>
      <c r="L213" s="404"/>
      <c r="M213" s="405"/>
    </row>
    <row r="214" spans="1:15" ht="30" customHeight="1">
      <c r="B214" s="52"/>
      <c r="C214" s="420" t="s">
        <v>127</v>
      </c>
      <c r="D214" s="421"/>
      <c r="E214" s="421"/>
      <c r="F214" s="421"/>
      <c r="G214" s="421"/>
      <c r="H214" s="421"/>
      <c r="I214" s="421"/>
      <c r="J214" s="421"/>
      <c r="K214" s="421"/>
      <c r="L214" s="421"/>
      <c r="M214" s="422"/>
    </row>
    <row r="215" spans="1:15" ht="18" customHeight="1">
      <c r="A215" s="26" t="s">
        <v>152</v>
      </c>
    </row>
    <row r="216" spans="1:15" ht="15" customHeight="1">
      <c r="B216" s="51"/>
      <c r="C216" s="417" t="s">
        <v>153</v>
      </c>
      <c r="D216" s="418"/>
      <c r="E216" s="418"/>
      <c r="F216" s="418"/>
      <c r="G216" s="418"/>
      <c r="H216" s="418"/>
      <c r="I216" s="418"/>
      <c r="J216" s="418"/>
      <c r="K216" s="418"/>
      <c r="L216" s="418"/>
      <c r="M216" s="419"/>
    </row>
    <row r="217" spans="1:15" ht="15" customHeight="1">
      <c r="B217" s="53"/>
      <c r="C217" s="406" t="s">
        <v>154</v>
      </c>
      <c r="D217" s="407"/>
      <c r="E217" s="407"/>
      <c r="F217" s="407"/>
      <c r="G217" s="407"/>
      <c r="H217" s="407"/>
      <c r="I217" s="407"/>
      <c r="J217" s="407"/>
      <c r="K217" s="407"/>
      <c r="L217" s="407"/>
      <c r="M217" s="408"/>
    </row>
    <row r="218" spans="1:15" ht="15" customHeight="1">
      <c r="B218" s="53"/>
      <c r="C218" s="403" t="s">
        <v>155</v>
      </c>
      <c r="D218" s="415"/>
      <c r="E218" s="415"/>
      <c r="F218" s="415"/>
      <c r="G218" s="415"/>
      <c r="H218" s="415"/>
      <c r="I218" s="415"/>
      <c r="J218" s="415"/>
      <c r="K218" s="415"/>
      <c r="L218" s="415"/>
      <c r="M218" s="416"/>
    </row>
    <row r="219" spans="1:15" ht="15" customHeight="1">
      <c r="B219" s="33"/>
      <c r="C219" s="403" t="s">
        <v>156</v>
      </c>
      <c r="D219" s="404"/>
      <c r="E219" s="404"/>
      <c r="F219" s="404"/>
      <c r="G219" s="404"/>
      <c r="H219" s="404"/>
      <c r="I219" s="404"/>
      <c r="J219" s="404"/>
      <c r="K219" s="404"/>
      <c r="L219" s="404"/>
      <c r="M219" s="405"/>
    </row>
    <row r="220" spans="1:15" ht="30" customHeight="1">
      <c r="B220" s="52"/>
      <c r="C220" s="420" t="s">
        <v>127</v>
      </c>
      <c r="D220" s="421"/>
      <c r="E220" s="421"/>
      <c r="F220" s="421"/>
      <c r="G220" s="421"/>
      <c r="H220" s="421"/>
      <c r="I220" s="421"/>
      <c r="J220" s="421"/>
      <c r="K220" s="421"/>
      <c r="L220" s="421"/>
      <c r="M220" s="422"/>
    </row>
    <row r="222" spans="1:15" ht="15" customHeight="1" thickBot="1"/>
    <row r="223" spans="1:15" ht="15" customHeight="1" thickTop="1">
      <c r="A223" s="32"/>
      <c r="B223" s="32"/>
      <c r="C223" s="32"/>
      <c r="D223" s="32"/>
      <c r="E223" s="32"/>
      <c r="F223" s="32"/>
      <c r="G223" s="32"/>
      <c r="H223" s="32"/>
      <c r="I223" s="32"/>
      <c r="J223" s="32"/>
      <c r="K223" s="32"/>
      <c r="L223" s="32"/>
      <c r="M223" s="32"/>
      <c r="N223" s="32"/>
    </row>
    <row r="224" spans="1:15" ht="15" customHeight="1">
      <c r="C224" s="219">
        <f>'11-1分別（表紙）'!$B$7</f>
        <v>0</v>
      </c>
      <c r="D224" s="402">
        <f>'11-1分別（表紙）'!$B$8</f>
        <v>0</v>
      </c>
      <c r="E224" s="402"/>
      <c r="F224" s="402"/>
      <c r="G224" s="402"/>
      <c r="H224" s="402"/>
      <c r="O224" s="65"/>
    </row>
    <row r="225" spans="1:13" ht="15" customHeight="1">
      <c r="B225" s="28" t="s">
        <v>160</v>
      </c>
      <c r="C225" s="29"/>
      <c r="D225" s="270" t="str">
        <f>U12</f>
        <v/>
      </c>
      <c r="E225" s="29" t="s">
        <v>104</v>
      </c>
      <c r="F225" s="29" t="s">
        <v>105</v>
      </c>
      <c r="G225" s="29"/>
      <c r="H225" s="270" t="str">
        <f>V12</f>
        <v/>
      </c>
      <c r="I225" s="29" t="s">
        <v>106</v>
      </c>
      <c r="J225" s="29" t="s">
        <v>107</v>
      </c>
      <c r="K225" s="270" t="str">
        <f>W12</f>
        <v/>
      </c>
      <c r="L225" s="29" t="s">
        <v>108</v>
      </c>
      <c r="M225" s="30"/>
    </row>
    <row r="227" spans="1:13" ht="18" customHeight="1">
      <c r="A227" s="26" t="s">
        <v>110</v>
      </c>
    </row>
    <row r="228" spans="1:13" ht="15" customHeight="1">
      <c r="B228" s="51"/>
      <c r="C228" s="423" t="s">
        <v>111</v>
      </c>
      <c r="D228" s="424"/>
      <c r="E228" s="424"/>
      <c r="F228" s="424"/>
      <c r="G228" s="424"/>
      <c r="H228" s="424"/>
      <c r="I228" s="424"/>
      <c r="J228" s="424"/>
      <c r="K228" s="424"/>
      <c r="L228" s="424"/>
      <c r="M228" s="425"/>
    </row>
    <row r="229" spans="1:13" ht="15" customHeight="1">
      <c r="B229" s="52"/>
      <c r="C229" s="426" t="s">
        <v>112</v>
      </c>
      <c r="D229" s="427"/>
      <c r="E229" s="427"/>
      <c r="F229" s="427"/>
      <c r="G229" s="427"/>
      <c r="H229" s="427"/>
      <c r="I229" s="427"/>
      <c r="J229" s="427"/>
      <c r="K229" s="427"/>
      <c r="L229" s="427"/>
      <c r="M229" s="428"/>
    </row>
    <row r="230" spans="1:13" ht="18" customHeight="1">
      <c r="A230" s="26" t="s">
        <v>113</v>
      </c>
    </row>
    <row r="231" spans="1:13" ht="15" customHeight="1">
      <c r="B231" s="51"/>
      <c r="C231" s="423" t="s">
        <v>114</v>
      </c>
      <c r="D231" s="424"/>
      <c r="E231" s="424"/>
      <c r="F231" s="424"/>
      <c r="G231" s="424"/>
      <c r="H231" s="424"/>
      <c r="I231" s="424"/>
      <c r="J231" s="424"/>
      <c r="K231" s="424"/>
      <c r="L231" s="424"/>
      <c r="M231" s="425"/>
    </row>
    <row r="232" spans="1:13" ht="15" customHeight="1">
      <c r="B232" s="33"/>
      <c r="C232" s="429" t="s">
        <v>115</v>
      </c>
      <c r="D232" s="430"/>
      <c r="E232" s="430"/>
      <c r="F232" s="430"/>
      <c r="G232" s="430"/>
      <c r="H232" s="430"/>
      <c r="I232" s="430"/>
      <c r="J232" s="430"/>
      <c r="K232" s="430"/>
      <c r="L232" s="430"/>
      <c r="M232" s="431"/>
    </row>
    <row r="233" spans="1:13" ht="15" customHeight="1">
      <c r="B233" s="53"/>
      <c r="C233" s="429" t="s">
        <v>116</v>
      </c>
      <c r="D233" s="430"/>
      <c r="E233" s="430"/>
      <c r="F233" s="430"/>
      <c r="G233" s="430"/>
      <c r="H233" s="430"/>
      <c r="I233" s="430"/>
      <c r="J233" s="430"/>
      <c r="K233" s="430"/>
      <c r="L233" s="430"/>
      <c r="M233" s="431"/>
    </row>
    <row r="234" spans="1:13" ht="15" customHeight="1">
      <c r="B234" s="52"/>
      <c r="C234" s="426" t="s">
        <v>117</v>
      </c>
      <c r="D234" s="427"/>
      <c r="E234" s="427"/>
      <c r="F234" s="427"/>
      <c r="G234" s="427"/>
      <c r="H234" s="427"/>
      <c r="I234" s="427"/>
      <c r="J234" s="427"/>
      <c r="K234" s="427"/>
      <c r="L234" s="427"/>
      <c r="M234" s="428"/>
    </row>
    <row r="235" spans="1:13" ht="18" customHeight="1">
      <c r="A235" s="26" t="s">
        <v>118</v>
      </c>
    </row>
    <row r="236" spans="1:13" ht="15" customHeight="1">
      <c r="B236" s="51"/>
      <c r="C236" s="423" t="s">
        <v>119</v>
      </c>
      <c r="D236" s="424"/>
      <c r="E236" s="424"/>
      <c r="F236" s="424"/>
      <c r="G236" s="424"/>
      <c r="H236" s="424"/>
      <c r="I236" s="424"/>
      <c r="J236" s="424"/>
      <c r="K236" s="424"/>
      <c r="L236" s="424"/>
      <c r="M236" s="425"/>
    </row>
    <row r="237" spans="1:13" ht="15" customHeight="1">
      <c r="B237" s="52"/>
      <c r="C237" s="426" t="s">
        <v>120</v>
      </c>
      <c r="D237" s="427"/>
      <c r="E237" s="427"/>
      <c r="F237" s="432" t="s">
        <v>121</v>
      </c>
      <c r="G237" s="433"/>
      <c r="H237" s="433"/>
      <c r="I237" s="433"/>
      <c r="J237" s="433"/>
      <c r="K237" s="433"/>
      <c r="L237" s="433"/>
      <c r="M237" s="434"/>
    </row>
    <row r="238" spans="1:13" ht="18" customHeight="1">
      <c r="A238" s="26" t="s">
        <v>122</v>
      </c>
    </row>
    <row r="239" spans="1:13" ht="15" customHeight="1">
      <c r="B239" s="51"/>
      <c r="C239" s="409" t="s">
        <v>123</v>
      </c>
      <c r="D239" s="410"/>
      <c r="E239" s="410"/>
      <c r="F239" s="410"/>
      <c r="G239" s="410"/>
      <c r="H239" s="410"/>
      <c r="I239" s="410"/>
      <c r="J239" s="410"/>
      <c r="K239" s="410"/>
      <c r="L239" s="410"/>
      <c r="M239" s="411"/>
    </row>
    <row r="240" spans="1:13" ht="15" customHeight="1">
      <c r="B240" s="53"/>
      <c r="C240" s="403" t="s">
        <v>124</v>
      </c>
      <c r="D240" s="404"/>
      <c r="E240" s="404"/>
      <c r="F240" s="404"/>
      <c r="G240" s="404"/>
      <c r="H240" s="404"/>
      <c r="I240" s="404"/>
      <c r="J240" s="404"/>
      <c r="K240" s="404"/>
      <c r="L240" s="404"/>
      <c r="M240" s="405"/>
    </row>
    <row r="241" spans="1:13" ht="15" customHeight="1">
      <c r="B241" s="53"/>
      <c r="C241" s="403" t="s">
        <v>125</v>
      </c>
      <c r="D241" s="404"/>
      <c r="E241" s="404"/>
      <c r="F241" s="404"/>
      <c r="G241" s="404"/>
      <c r="H241" s="404"/>
      <c r="I241" s="404"/>
      <c r="J241" s="404"/>
      <c r="K241" s="404"/>
      <c r="L241" s="404"/>
      <c r="M241" s="405"/>
    </row>
    <row r="242" spans="1:13" ht="30" customHeight="1">
      <c r="B242" s="53"/>
      <c r="C242" s="403" t="s">
        <v>126</v>
      </c>
      <c r="D242" s="404"/>
      <c r="E242" s="404"/>
      <c r="F242" s="404"/>
      <c r="G242" s="404"/>
      <c r="H242" s="404"/>
      <c r="I242" s="404"/>
      <c r="J242" s="404"/>
      <c r="K242" s="404"/>
      <c r="L242" s="404"/>
      <c r="M242" s="405"/>
    </row>
    <row r="243" spans="1:13" ht="30" customHeight="1">
      <c r="B243" s="52"/>
      <c r="C243" s="420" t="s">
        <v>127</v>
      </c>
      <c r="D243" s="421"/>
      <c r="E243" s="421"/>
      <c r="F243" s="421"/>
      <c r="G243" s="421"/>
      <c r="H243" s="421"/>
      <c r="I243" s="421"/>
      <c r="J243" s="421"/>
      <c r="K243" s="421"/>
      <c r="L243" s="421"/>
      <c r="M243" s="422"/>
    </row>
    <row r="244" spans="1:13" ht="18" customHeight="1">
      <c r="A244" s="26" t="s">
        <v>128</v>
      </c>
    </row>
    <row r="245" spans="1:13" ht="15" customHeight="1">
      <c r="B245" s="51"/>
      <c r="C245" s="409" t="s">
        <v>129</v>
      </c>
      <c r="D245" s="410"/>
      <c r="E245" s="410"/>
      <c r="F245" s="410"/>
      <c r="G245" s="410"/>
      <c r="H245" s="410"/>
      <c r="I245" s="410"/>
      <c r="J245" s="410"/>
      <c r="K245" s="410"/>
      <c r="L245" s="410"/>
      <c r="M245" s="411"/>
    </row>
    <row r="246" spans="1:13" ht="15" customHeight="1">
      <c r="B246" s="53"/>
      <c r="C246" s="403" t="s">
        <v>130</v>
      </c>
      <c r="D246" s="404"/>
      <c r="E246" s="404"/>
      <c r="F246" s="404"/>
      <c r="G246" s="404"/>
      <c r="H246" s="404"/>
      <c r="I246" s="404"/>
      <c r="J246" s="404"/>
      <c r="K246" s="404"/>
      <c r="L246" s="404"/>
      <c r="M246" s="405"/>
    </row>
    <row r="247" spans="1:13" ht="15" customHeight="1">
      <c r="B247" s="53"/>
      <c r="C247" s="403" t="s">
        <v>131</v>
      </c>
      <c r="D247" s="404"/>
      <c r="E247" s="404"/>
      <c r="F247" s="404"/>
      <c r="G247" s="404"/>
      <c r="H247" s="404"/>
      <c r="I247" s="404"/>
      <c r="J247" s="404"/>
      <c r="K247" s="404"/>
      <c r="L247" s="404"/>
      <c r="M247" s="405"/>
    </row>
    <row r="248" spans="1:13" ht="15" customHeight="1">
      <c r="B248" s="53"/>
      <c r="C248" s="403" t="s">
        <v>132</v>
      </c>
      <c r="D248" s="404"/>
      <c r="E248" s="404"/>
      <c r="F248" s="404"/>
      <c r="G248" s="404"/>
      <c r="H248" s="404"/>
      <c r="I248" s="404"/>
      <c r="J248" s="404"/>
      <c r="K248" s="404"/>
      <c r="L248" s="404"/>
      <c r="M248" s="405"/>
    </row>
    <row r="249" spans="1:13" ht="15" customHeight="1">
      <c r="B249" s="53"/>
      <c r="C249" s="403" t="s">
        <v>133</v>
      </c>
      <c r="D249" s="404"/>
      <c r="E249" s="404"/>
      <c r="F249" s="404"/>
      <c r="G249" s="404"/>
      <c r="H249" s="404"/>
      <c r="I249" s="404"/>
      <c r="J249" s="404"/>
      <c r="K249" s="404"/>
      <c r="L249" s="404"/>
      <c r="M249" s="405"/>
    </row>
    <row r="250" spans="1:13" ht="15" customHeight="1">
      <c r="B250" s="53"/>
      <c r="C250" s="403" t="s">
        <v>134</v>
      </c>
      <c r="D250" s="404"/>
      <c r="E250" s="404"/>
      <c r="F250" s="404"/>
      <c r="G250" s="404"/>
      <c r="H250" s="404"/>
      <c r="I250" s="404"/>
      <c r="J250" s="404"/>
      <c r="K250" s="404"/>
      <c r="L250" s="404"/>
      <c r="M250" s="405"/>
    </row>
    <row r="251" spans="1:13" ht="15" customHeight="1">
      <c r="B251" s="438"/>
      <c r="C251" s="435" t="s">
        <v>135</v>
      </c>
      <c r="D251" s="436"/>
      <c r="E251" s="436"/>
      <c r="F251" s="436"/>
      <c r="G251" s="436"/>
      <c r="H251" s="436"/>
      <c r="I251" s="436"/>
      <c r="J251" s="436"/>
      <c r="K251" s="436"/>
      <c r="L251" s="436"/>
      <c r="M251" s="437"/>
    </row>
    <row r="252" spans="1:13" ht="30" customHeight="1">
      <c r="B252" s="439"/>
      <c r="C252" s="412" t="s">
        <v>136</v>
      </c>
      <c r="D252" s="413"/>
      <c r="E252" s="413"/>
      <c r="F252" s="413"/>
      <c r="G252" s="413"/>
      <c r="H252" s="413"/>
      <c r="I252" s="413"/>
      <c r="J252" s="413"/>
      <c r="K252" s="413"/>
      <c r="L252" s="413"/>
      <c r="M252" s="414"/>
    </row>
    <row r="253" spans="1:13" ht="18" customHeight="1">
      <c r="A253" s="26" t="s">
        <v>137</v>
      </c>
    </row>
    <row r="254" spans="1:13" ht="15" customHeight="1">
      <c r="B254" s="51"/>
      <c r="C254" s="409" t="s">
        <v>138</v>
      </c>
      <c r="D254" s="410"/>
      <c r="E254" s="410"/>
      <c r="F254" s="410"/>
      <c r="G254" s="410"/>
      <c r="H254" s="410"/>
      <c r="I254" s="410"/>
      <c r="J254" s="410"/>
      <c r="K254" s="410"/>
      <c r="L254" s="410"/>
      <c r="M254" s="411"/>
    </row>
    <row r="255" spans="1:13" ht="15" customHeight="1">
      <c r="B255" s="53"/>
      <c r="C255" s="403" t="s">
        <v>139</v>
      </c>
      <c r="D255" s="404"/>
      <c r="E255" s="404"/>
      <c r="F255" s="404"/>
      <c r="G255" s="404"/>
      <c r="H255" s="404"/>
      <c r="I255" s="404"/>
      <c r="J255" s="404"/>
      <c r="K255" s="404"/>
      <c r="L255" s="404"/>
      <c r="M255" s="405"/>
    </row>
    <row r="256" spans="1:13" ht="15" customHeight="1">
      <c r="B256" s="53"/>
      <c r="C256" s="403" t="s">
        <v>140</v>
      </c>
      <c r="D256" s="404"/>
      <c r="E256" s="404"/>
      <c r="F256" s="404"/>
      <c r="G256" s="404"/>
      <c r="H256" s="404"/>
      <c r="I256" s="404"/>
      <c r="J256" s="404"/>
      <c r="K256" s="404"/>
      <c r="L256" s="404"/>
      <c r="M256" s="405"/>
    </row>
    <row r="257" spans="1:13" ht="15" customHeight="1">
      <c r="B257" s="53"/>
      <c r="C257" s="403" t="s">
        <v>141</v>
      </c>
      <c r="D257" s="404"/>
      <c r="E257" s="404"/>
      <c r="F257" s="404"/>
      <c r="G257" s="404"/>
      <c r="H257" s="404"/>
      <c r="I257" s="404"/>
      <c r="J257" s="404"/>
      <c r="K257" s="404"/>
      <c r="L257" s="404"/>
      <c r="M257" s="405"/>
    </row>
    <row r="258" spans="1:13" ht="30" customHeight="1">
      <c r="B258" s="53"/>
      <c r="C258" s="403" t="s">
        <v>142</v>
      </c>
      <c r="D258" s="404"/>
      <c r="E258" s="404"/>
      <c r="F258" s="404"/>
      <c r="G258" s="404"/>
      <c r="H258" s="404"/>
      <c r="I258" s="404"/>
      <c r="J258" s="404"/>
      <c r="K258" s="404"/>
      <c r="L258" s="404"/>
      <c r="M258" s="405"/>
    </row>
    <row r="259" spans="1:13" ht="15" customHeight="1">
      <c r="B259" s="438"/>
      <c r="C259" s="435" t="s">
        <v>135</v>
      </c>
      <c r="D259" s="436"/>
      <c r="E259" s="436"/>
      <c r="F259" s="436"/>
      <c r="G259" s="436"/>
      <c r="H259" s="436"/>
      <c r="I259" s="436"/>
      <c r="J259" s="436"/>
      <c r="K259" s="436"/>
      <c r="L259" s="436"/>
      <c r="M259" s="437"/>
    </row>
    <row r="260" spans="1:13" ht="30" customHeight="1">
      <c r="B260" s="439"/>
      <c r="C260" s="412" t="s">
        <v>136</v>
      </c>
      <c r="D260" s="413"/>
      <c r="E260" s="413"/>
      <c r="F260" s="413"/>
      <c r="G260" s="413"/>
      <c r="H260" s="413"/>
      <c r="I260" s="413"/>
      <c r="J260" s="413"/>
      <c r="K260" s="413"/>
      <c r="L260" s="413"/>
      <c r="M260" s="414"/>
    </row>
    <row r="261" spans="1:13" ht="18" customHeight="1">
      <c r="A261" s="26" t="s">
        <v>144</v>
      </c>
    </row>
    <row r="262" spans="1:13" ht="15" customHeight="1">
      <c r="B262" s="51"/>
      <c r="C262" s="409" t="s">
        <v>145</v>
      </c>
      <c r="D262" s="410"/>
      <c r="E262" s="410"/>
      <c r="F262" s="410"/>
      <c r="G262" s="410"/>
      <c r="H262" s="410"/>
      <c r="I262" s="410"/>
      <c r="J262" s="410"/>
      <c r="K262" s="410"/>
      <c r="L262" s="410"/>
      <c r="M262" s="411"/>
    </row>
    <row r="263" spans="1:13" ht="15" customHeight="1">
      <c r="B263" s="53"/>
      <c r="C263" s="403" t="s">
        <v>146</v>
      </c>
      <c r="D263" s="404"/>
      <c r="E263" s="404"/>
      <c r="F263" s="404"/>
      <c r="G263" s="404"/>
      <c r="H263" s="404"/>
      <c r="I263" s="404"/>
      <c r="J263" s="404"/>
      <c r="K263" s="404"/>
      <c r="L263" s="404"/>
      <c r="M263" s="405"/>
    </row>
    <row r="264" spans="1:13" ht="15" customHeight="1">
      <c r="B264" s="54"/>
      <c r="C264" s="403" t="s">
        <v>147</v>
      </c>
      <c r="D264" s="404"/>
      <c r="E264" s="404"/>
      <c r="F264" s="404"/>
      <c r="G264" s="404"/>
      <c r="H264" s="404"/>
      <c r="I264" s="404"/>
      <c r="J264" s="404"/>
      <c r="K264" s="404"/>
      <c r="L264" s="404"/>
      <c r="M264" s="405"/>
    </row>
    <row r="265" spans="1:13" ht="15" customHeight="1">
      <c r="B265" s="53"/>
      <c r="C265" s="403" t="s">
        <v>148</v>
      </c>
      <c r="D265" s="404"/>
      <c r="E265" s="404"/>
      <c r="F265" s="404"/>
      <c r="G265" s="404"/>
      <c r="H265" s="404"/>
      <c r="I265" s="404"/>
      <c r="J265" s="404"/>
      <c r="K265" s="404"/>
      <c r="L265" s="404"/>
      <c r="M265" s="405"/>
    </row>
    <row r="266" spans="1:13" ht="15" customHeight="1">
      <c r="B266" s="53"/>
      <c r="C266" s="403" t="s">
        <v>149</v>
      </c>
      <c r="D266" s="404"/>
      <c r="E266" s="404"/>
      <c r="F266" s="404"/>
      <c r="G266" s="404"/>
      <c r="H266" s="404"/>
      <c r="I266" s="404"/>
      <c r="J266" s="404"/>
      <c r="K266" s="404"/>
      <c r="L266" s="404"/>
      <c r="M266" s="405"/>
    </row>
    <row r="267" spans="1:13" ht="15" customHeight="1">
      <c r="B267" s="53"/>
      <c r="C267" s="403" t="s">
        <v>150</v>
      </c>
      <c r="D267" s="404"/>
      <c r="E267" s="404"/>
      <c r="F267" s="404"/>
      <c r="G267" s="404"/>
      <c r="H267" s="404"/>
      <c r="I267" s="404"/>
      <c r="J267" s="404"/>
      <c r="K267" s="404"/>
      <c r="L267" s="404"/>
      <c r="M267" s="405"/>
    </row>
    <row r="268" spans="1:13" ht="15" customHeight="1">
      <c r="B268" s="33"/>
      <c r="C268" s="403" t="s">
        <v>151</v>
      </c>
      <c r="D268" s="404"/>
      <c r="E268" s="404"/>
      <c r="F268" s="404"/>
      <c r="G268" s="404"/>
      <c r="H268" s="404"/>
      <c r="I268" s="404"/>
      <c r="J268" s="404"/>
      <c r="K268" s="404"/>
      <c r="L268" s="404"/>
      <c r="M268" s="405"/>
    </row>
    <row r="269" spans="1:13" ht="30" customHeight="1">
      <c r="B269" s="52"/>
      <c r="C269" s="420" t="s">
        <v>127</v>
      </c>
      <c r="D269" s="421"/>
      <c r="E269" s="421"/>
      <c r="F269" s="421"/>
      <c r="G269" s="421"/>
      <c r="H269" s="421"/>
      <c r="I269" s="421"/>
      <c r="J269" s="421"/>
      <c r="K269" s="421"/>
      <c r="L269" s="421"/>
      <c r="M269" s="422"/>
    </row>
    <row r="270" spans="1:13" ht="18" customHeight="1">
      <c r="A270" s="26" t="s">
        <v>152</v>
      </c>
    </row>
    <row r="271" spans="1:13" ht="15" customHeight="1">
      <c r="B271" s="51"/>
      <c r="C271" s="417" t="s">
        <v>153</v>
      </c>
      <c r="D271" s="418"/>
      <c r="E271" s="418"/>
      <c r="F271" s="418"/>
      <c r="G271" s="418"/>
      <c r="H271" s="418"/>
      <c r="I271" s="418"/>
      <c r="J271" s="418"/>
      <c r="K271" s="418"/>
      <c r="L271" s="418"/>
      <c r="M271" s="419"/>
    </row>
    <row r="272" spans="1:13" ht="15" customHeight="1">
      <c r="B272" s="53"/>
      <c r="C272" s="406" t="s">
        <v>154</v>
      </c>
      <c r="D272" s="407"/>
      <c r="E272" s="407"/>
      <c r="F272" s="407"/>
      <c r="G272" s="407"/>
      <c r="H272" s="407"/>
      <c r="I272" s="407"/>
      <c r="J272" s="407"/>
      <c r="K272" s="407"/>
      <c r="L272" s="407"/>
      <c r="M272" s="408"/>
    </row>
    <row r="273" spans="1:15" ht="15" customHeight="1">
      <c r="B273" s="53"/>
      <c r="C273" s="403" t="s">
        <v>155</v>
      </c>
      <c r="D273" s="415"/>
      <c r="E273" s="415"/>
      <c r="F273" s="415"/>
      <c r="G273" s="415"/>
      <c r="H273" s="415"/>
      <c r="I273" s="415"/>
      <c r="J273" s="415"/>
      <c r="K273" s="415"/>
      <c r="L273" s="415"/>
      <c r="M273" s="416"/>
    </row>
    <row r="274" spans="1:15" ht="15" customHeight="1">
      <c r="B274" s="33"/>
      <c r="C274" s="403" t="s">
        <v>156</v>
      </c>
      <c r="D274" s="404"/>
      <c r="E274" s="404"/>
      <c r="F274" s="404"/>
      <c r="G274" s="404"/>
      <c r="H274" s="404"/>
      <c r="I274" s="404"/>
      <c r="J274" s="404"/>
      <c r="K274" s="404"/>
      <c r="L274" s="404"/>
      <c r="M274" s="405"/>
    </row>
    <row r="275" spans="1:15" ht="30" customHeight="1">
      <c r="B275" s="52"/>
      <c r="C275" s="420" t="s">
        <v>127</v>
      </c>
      <c r="D275" s="421"/>
      <c r="E275" s="421"/>
      <c r="F275" s="421"/>
      <c r="G275" s="421"/>
      <c r="H275" s="421"/>
      <c r="I275" s="421"/>
      <c r="J275" s="421"/>
      <c r="K275" s="421"/>
      <c r="L275" s="421"/>
      <c r="M275" s="422"/>
    </row>
    <row r="277" spans="1:15" ht="15" customHeight="1" thickBot="1"/>
    <row r="278" spans="1:15" ht="15" customHeight="1" thickTop="1">
      <c r="A278" s="32"/>
      <c r="B278" s="32"/>
      <c r="C278" s="32"/>
      <c r="D278" s="32"/>
      <c r="E278" s="32"/>
      <c r="F278" s="32"/>
      <c r="G278" s="32"/>
      <c r="H278" s="32"/>
      <c r="I278" s="32"/>
      <c r="J278" s="32"/>
      <c r="K278" s="32"/>
      <c r="L278" s="32"/>
      <c r="M278" s="32"/>
      <c r="N278" s="32"/>
    </row>
    <row r="279" spans="1:15" ht="15" customHeight="1">
      <c r="C279" s="219">
        <f>'11-1分別（表紙）'!$B$7</f>
        <v>0</v>
      </c>
      <c r="D279" s="402">
        <f>'11-1分別（表紙）'!$B$8</f>
        <v>0</v>
      </c>
      <c r="E279" s="402"/>
      <c r="F279" s="402"/>
      <c r="G279" s="402"/>
      <c r="H279" s="402"/>
      <c r="O279" s="65"/>
    </row>
    <row r="280" spans="1:15" ht="15" customHeight="1">
      <c r="B280" s="28" t="s">
        <v>161</v>
      </c>
      <c r="C280" s="29"/>
      <c r="D280" s="270" t="str">
        <f>U13</f>
        <v/>
      </c>
      <c r="E280" s="29" t="s">
        <v>104</v>
      </c>
      <c r="F280" s="29" t="s">
        <v>105</v>
      </c>
      <c r="G280" s="29"/>
      <c r="H280" s="270" t="str">
        <f>V13</f>
        <v/>
      </c>
      <c r="I280" s="29" t="s">
        <v>106</v>
      </c>
      <c r="J280" s="29" t="s">
        <v>107</v>
      </c>
      <c r="K280" s="270" t="str">
        <f>W13</f>
        <v/>
      </c>
      <c r="L280" s="29" t="s">
        <v>108</v>
      </c>
      <c r="M280" s="30"/>
    </row>
    <row r="282" spans="1:15" ht="18" customHeight="1">
      <c r="A282" s="26" t="s">
        <v>110</v>
      </c>
    </row>
    <row r="283" spans="1:15" ht="15" customHeight="1">
      <c r="B283" s="51"/>
      <c r="C283" s="423" t="s">
        <v>111</v>
      </c>
      <c r="D283" s="424"/>
      <c r="E283" s="424"/>
      <c r="F283" s="424"/>
      <c r="G283" s="424"/>
      <c r="H283" s="424"/>
      <c r="I283" s="424"/>
      <c r="J283" s="424"/>
      <c r="K283" s="424"/>
      <c r="L283" s="424"/>
      <c r="M283" s="425"/>
    </row>
    <row r="284" spans="1:15" ht="15" customHeight="1">
      <c r="B284" s="52"/>
      <c r="C284" s="426" t="s">
        <v>112</v>
      </c>
      <c r="D284" s="427"/>
      <c r="E284" s="427"/>
      <c r="F284" s="427"/>
      <c r="G284" s="427"/>
      <c r="H284" s="427"/>
      <c r="I284" s="427"/>
      <c r="J284" s="427"/>
      <c r="K284" s="427"/>
      <c r="L284" s="427"/>
      <c r="M284" s="428"/>
    </row>
    <row r="285" spans="1:15" ht="18" customHeight="1">
      <c r="A285" s="26" t="s">
        <v>113</v>
      </c>
    </row>
    <row r="286" spans="1:15" ht="15" customHeight="1">
      <c r="B286" s="51"/>
      <c r="C286" s="423" t="s">
        <v>114</v>
      </c>
      <c r="D286" s="424"/>
      <c r="E286" s="424"/>
      <c r="F286" s="424"/>
      <c r="G286" s="424"/>
      <c r="H286" s="424"/>
      <c r="I286" s="424"/>
      <c r="J286" s="424"/>
      <c r="K286" s="424"/>
      <c r="L286" s="424"/>
      <c r="M286" s="425"/>
    </row>
    <row r="287" spans="1:15" ht="15" customHeight="1">
      <c r="B287" s="33"/>
      <c r="C287" s="429" t="s">
        <v>115</v>
      </c>
      <c r="D287" s="430"/>
      <c r="E287" s="430"/>
      <c r="F287" s="430"/>
      <c r="G287" s="430"/>
      <c r="H287" s="430"/>
      <c r="I287" s="430"/>
      <c r="J287" s="430"/>
      <c r="K287" s="430"/>
      <c r="L287" s="430"/>
      <c r="M287" s="431"/>
    </row>
    <row r="288" spans="1:15" ht="15" customHeight="1">
      <c r="B288" s="53"/>
      <c r="C288" s="429" t="s">
        <v>116</v>
      </c>
      <c r="D288" s="430"/>
      <c r="E288" s="430"/>
      <c r="F288" s="430"/>
      <c r="G288" s="430"/>
      <c r="H288" s="430"/>
      <c r="I288" s="430"/>
      <c r="J288" s="430"/>
      <c r="K288" s="430"/>
      <c r="L288" s="430"/>
      <c r="M288" s="431"/>
    </row>
    <row r="289" spans="1:13" ht="15" customHeight="1">
      <c r="B289" s="52"/>
      <c r="C289" s="426" t="s">
        <v>117</v>
      </c>
      <c r="D289" s="427"/>
      <c r="E289" s="427"/>
      <c r="F289" s="427"/>
      <c r="G289" s="427"/>
      <c r="H289" s="427"/>
      <c r="I289" s="427"/>
      <c r="J289" s="427"/>
      <c r="K289" s="427"/>
      <c r="L289" s="427"/>
      <c r="M289" s="428"/>
    </row>
    <row r="290" spans="1:13" ht="18" customHeight="1">
      <c r="A290" s="26" t="s">
        <v>118</v>
      </c>
    </row>
    <row r="291" spans="1:13" ht="15" customHeight="1">
      <c r="B291" s="51"/>
      <c r="C291" s="423" t="s">
        <v>119</v>
      </c>
      <c r="D291" s="424"/>
      <c r="E291" s="424"/>
      <c r="F291" s="424"/>
      <c r="G291" s="424"/>
      <c r="H291" s="424"/>
      <c r="I291" s="424"/>
      <c r="J291" s="424"/>
      <c r="K291" s="424"/>
      <c r="L291" s="424"/>
      <c r="M291" s="425"/>
    </row>
    <row r="292" spans="1:13" ht="15" customHeight="1">
      <c r="B292" s="52"/>
      <c r="C292" s="426" t="s">
        <v>120</v>
      </c>
      <c r="D292" s="427"/>
      <c r="E292" s="427"/>
      <c r="F292" s="432" t="s">
        <v>121</v>
      </c>
      <c r="G292" s="433"/>
      <c r="H292" s="433"/>
      <c r="I292" s="433"/>
      <c r="J292" s="433"/>
      <c r="K292" s="433"/>
      <c r="L292" s="433"/>
      <c r="M292" s="434"/>
    </row>
    <row r="293" spans="1:13" ht="18" customHeight="1">
      <c r="A293" s="26" t="s">
        <v>122</v>
      </c>
    </row>
    <row r="294" spans="1:13" ht="15" customHeight="1">
      <c r="B294" s="51"/>
      <c r="C294" s="409" t="s">
        <v>123</v>
      </c>
      <c r="D294" s="410"/>
      <c r="E294" s="410"/>
      <c r="F294" s="410"/>
      <c r="G294" s="410"/>
      <c r="H294" s="410"/>
      <c r="I294" s="410"/>
      <c r="J294" s="410"/>
      <c r="K294" s="410"/>
      <c r="L294" s="410"/>
      <c r="M294" s="411"/>
    </row>
    <row r="295" spans="1:13" ht="15" customHeight="1">
      <c r="B295" s="53"/>
      <c r="C295" s="403" t="s">
        <v>124</v>
      </c>
      <c r="D295" s="404"/>
      <c r="E295" s="404"/>
      <c r="F295" s="404"/>
      <c r="G295" s="404"/>
      <c r="H295" s="404"/>
      <c r="I295" s="404"/>
      <c r="J295" s="404"/>
      <c r="K295" s="404"/>
      <c r="L295" s="404"/>
      <c r="M295" s="405"/>
    </row>
    <row r="296" spans="1:13" ht="15" customHeight="1">
      <c r="B296" s="53"/>
      <c r="C296" s="403" t="s">
        <v>125</v>
      </c>
      <c r="D296" s="404"/>
      <c r="E296" s="404"/>
      <c r="F296" s="404"/>
      <c r="G296" s="404"/>
      <c r="H296" s="404"/>
      <c r="I296" s="404"/>
      <c r="J296" s="404"/>
      <c r="K296" s="404"/>
      <c r="L296" s="404"/>
      <c r="M296" s="405"/>
    </row>
    <row r="297" spans="1:13" ht="30" customHeight="1">
      <c r="B297" s="53"/>
      <c r="C297" s="403" t="s">
        <v>126</v>
      </c>
      <c r="D297" s="404"/>
      <c r="E297" s="404"/>
      <c r="F297" s="404"/>
      <c r="G297" s="404"/>
      <c r="H297" s="404"/>
      <c r="I297" s="404"/>
      <c r="J297" s="404"/>
      <c r="K297" s="404"/>
      <c r="L297" s="404"/>
      <c r="M297" s="405"/>
    </row>
    <row r="298" spans="1:13" ht="30" customHeight="1">
      <c r="B298" s="52"/>
      <c r="C298" s="420" t="s">
        <v>127</v>
      </c>
      <c r="D298" s="421"/>
      <c r="E298" s="421"/>
      <c r="F298" s="421"/>
      <c r="G298" s="421"/>
      <c r="H298" s="421"/>
      <c r="I298" s="421"/>
      <c r="J298" s="421"/>
      <c r="K298" s="421"/>
      <c r="L298" s="421"/>
      <c r="M298" s="422"/>
    </row>
    <row r="299" spans="1:13" ht="18" customHeight="1">
      <c r="A299" s="26" t="s">
        <v>128</v>
      </c>
    </row>
    <row r="300" spans="1:13" ht="15" customHeight="1">
      <c r="B300" s="51"/>
      <c r="C300" s="409" t="s">
        <v>129</v>
      </c>
      <c r="D300" s="410"/>
      <c r="E300" s="410"/>
      <c r="F300" s="410"/>
      <c r="G300" s="410"/>
      <c r="H300" s="410"/>
      <c r="I300" s="410"/>
      <c r="J300" s="410"/>
      <c r="K300" s="410"/>
      <c r="L300" s="410"/>
      <c r="M300" s="411"/>
    </row>
    <row r="301" spans="1:13" ht="15" customHeight="1">
      <c r="B301" s="53"/>
      <c r="C301" s="403" t="s">
        <v>130</v>
      </c>
      <c r="D301" s="404"/>
      <c r="E301" s="404"/>
      <c r="F301" s="404"/>
      <c r="G301" s="404"/>
      <c r="H301" s="404"/>
      <c r="I301" s="404"/>
      <c r="J301" s="404"/>
      <c r="K301" s="404"/>
      <c r="L301" s="404"/>
      <c r="M301" s="405"/>
    </row>
    <row r="302" spans="1:13" ht="15" customHeight="1">
      <c r="B302" s="53"/>
      <c r="C302" s="403" t="s">
        <v>131</v>
      </c>
      <c r="D302" s="404"/>
      <c r="E302" s="404"/>
      <c r="F302" s="404"/>
      <c r="G302" s="404"/>
      <c r="H302" s="404"/>
      <c r="I302" s="404"/>
      <c r="J302" s="404"/>
      <c r="K302" s="404"/>
      <c r="L302" s="404"/>
      <c r="M302" s="405"/>
    </row>
    <row r="303" spans="1:13" ht="15" customHeight="1">
      <c r="B303" s="53"/>
      <c r="C303" s="403" t="s">
        <v>132</v>
      </c>
      <c r="D303" s="404"/>
      <c r="E303" s="404"/>
      <c r="F303" s="404"/>
      <c r="G303" s="404"/>
      <c r="H303" s="404"/>
      <c r="I303" s="404"/>
      <c r="J303" s="404"/>
      <c r="K303" s="404"/>
      <c r="L303" s="404"/>
      <c r="M303" s="405"/>
    </row>
    <row r="304" spans="1:13" ht="15" customHeight="1">
      <c r="B304" s="53"/>
      <c r="C304" s="403" t="s">
        <v>133</v>
      </c>
      <c r="D304" s="404"/>
      <c r="E304" s="404"/>
      <c r="F304" s="404"/>
      <c r="G304" s="404"/>
      <c r="H304" s="404"/>
      <c r="I304" s="404"/>
      <c r="J304" s="404"/>
      <c r="K304" s="404"/>
      <c r="L304" s="404"/>
      <c r="M304" s="405"/>
    </row>
    <row r="305" spans="1:13" ht="15" customHeight="1">
      <c r="B305" s="53"/>
      <c r="C305" s="403" t="s">
        <v>134</v>
      </c>
      <c r="D305" s="404"/>
      <c r="E305" s="404"/>
      <c r="F305" s="404"/>
      <c r="G305" s="404"/>
      <c r="H305" s="404"/>
      <c r="I305" s="404"/>
      <c r="J305" s="404"/>
      <c r="K305" s="404"/>
      <c r="L305" s="404"/>
      <c r="M305" s="405"/>
    </row>
    <row r="306" spans="1:13" ht="15" customHeight="1">
      <c r="B306" s="438"/>
      <c r="C306" s="435" t="s">
        <v>135</v>
      </c>
      <c r="D306" s="436"/>
      <c r="E306" s="436"/>
      <c r="F306" s="436"/>
      <c r="G306" s="436"/>
      <c r="H306" s="436"/>
      <c r="I306" s="436"/>
      <c r="J306" s="436"/>
      <c r="K306" s="436"/>
      <c r="L306" s="436"/>
      <c r="M306" s="437"/>
    </row>
    <row r="307" spans="1:13" ht="30" customHeight="1">
      <c r="B307" s="439"/>
      <c r="C307" s="412" t="s">
        <v>136</v>
      </c>
      <c r="D307" s="413"/>
      <c r="E307" s="413"/>
      <c r="F307" s="413"/>
      <c r="G307" s="413"/>
      <c r="H307" s="413"/>
      <c r="I307" s="413"/>
      <c r="J307" s="413"/>
      <c r="K307" s="413"/>
      <c r="L307" s="413"/>
      <c r="M307" s="414"/>
    </row>
    <row r="308" spans="1:13" ht="18" customHeight="1">
      <c r="A308" s="26" t="s">
        <v>137</v>
      </c>
    </row>
    <row r="309" spans="1:13" ht="15" customHeight="1">
      <c r="B309" s="51"/>
      <c r="C309" s="409" t="s">
        <v>138</v>
      </c>
      <c r="D309" s="410"/>
      <c r="E309" s="410"/>
      <c r="F309" s="410"/>
      <c r="G309" s="410"/>
      <c r="H309" s="410"/>
      <c r="I309" s="410"/>
      <c r="J309" s="410"/>
      <c r="K309" s="410"/>
      <c r="L309" s="410"/>
      <c r="M309" s="411"/>
    </row>
    <row r="310" spans="1:13" ht="15" customHeight="1">
      <c r="B310" s="53"/>
      <c r="C310" s="403" t="s">
        <v>139</v>
      </c>
      <c r="D310" s="404"/>
      <c r="E310" s="404"/>
      <c r="F310" s="404"/>
      <c r="G310" s="404"/>
      <c r="H310" s="404"/>
      <c r="I310" s="404"/>
      <c r="J310" s="404"/>
      <c r="K310" s="404"/>
      <c r="L310" s="404"/>
      <c r="M310" s="405"/>
    </row>
    <row r="311" spans="1:13" ht="15" customHeight="1">
      <c r="B311" s="53"/>
      <c r="C311" s="403" t="s">
        <v>140</v>
      </c>
      <c r="D311" s="404"/>
      <c r="E311" s="404"/>
      <c r="F311" s="404"/>
      <c r="G311" s="404"/>
      <c r="H311" s="404"/>
      <c r="I311" s="404"/>
      <c r="J311" s="404"/>
      <c r="K311" s="404"/>
      <c r="L311" s="404"/>
      <c r="M311" s="405"/>
    </row>
    <row r="312" spans="1:13" ht="15" customHeight="1">
      <c r="B312" s="53"/>
      <c r="C312" s="403" t="s">
        <v>141</v>
      </c>
      <c r="D312" s="404"/>
      <c r="E312" s="404"/>
      <c r="F312" s="404"/>
      <c r="G312" s="404"/>
      <c r="H312" s="404"/>
      <c r="I312" s="404"/>
      <c r="J312" s="404"/>
      <c r="K312" s="404"/>
      <c r="L312" s="404"/>
      <c r="M312" s="405"/>
    </row>
    <row r="313" spans="1:13" ht="30" customHeight="1">
      <c r="B313" s="53"/>
      <c r="C313" s="403" t="s">
        <v>142</v>
      </c>
      <c r="D313" s="404"/>
      <c r="E313" s="404"/>
      <c r="F313" s="404"/>
      <c r="G313" s="404"/>
      <c r="H313" s="404"/>
      <c r="I313" s="404"/>
      <c r="J313" s="404"/>
      <c r="K313" s="404"/>
      <c r="L313" s="404"/>
      <c r="M313" s="405"/>
    </row>
    <row r="314" spans="1:13" ht="15" customHeight="1">
      <c r="B314" s="438"/>
      <c r="C314" s="435" t="s">
        <v>135</v>
      </c>
      <c r="D314" s="436"/>
      <c r="E314" s="436"/>
      <c r="F314" s="436"/>
      <c r="G314" s="436"/>
      <c r="H314" s="436"/>
      <c r="I314" s="436"/>
      <c r="J314" s="436"/>
      <c r="K314" s="436"/>
      <c r="L314" s="436"/>
      <c r="M314" s="437"/>
    </row>
    <row r="315" spans="1:13" ht="30" customHeight="1">
      <c r="B315" s="439"/>
      <c r="C315" s="412" t="s">
        <v>136</v>
      </c>
      <c r="D315" s="413"/>
      <c r="E315" s="413"/>
      <c r="F315" s="413"/>
      <c r="G315" s="413"/>
      <c r="H315" s="413"/>
      <c r="I315" s="413"/>
      <c r="J315" s="413"/>
      <c r="K315" s="413"/>
      <c r="L315" s="413"/>
      <c r="M315" s="414"/>
    </row>
    <row r="316" spans="1:13" ht="18" customHeight="1">
      <c r="A316" s="26" t="s">
        <v>144</v>
      </c>
    </row>
    <row r="317" spans="1:13" ht="15" customHeight="1">
      <c r="B317" s="51"/>
      <c r="C317" s="409" t="s">
        <v>145</v>
      </c>
      <c r="D317" s="410"/>
      <c r="E317" s="410"/>
      <c r="F317" s="410"/>
      <c r="G317" s="410"/>
      <c r="H317" s="410"/>
      <c r="I317" s="410"/>
      <c r="J317" s="410"/>
      <c r="K317" s="410"/>
      <c r="L317" s="410"/>
      <c r="M317" s="411"/>
    </row>
    <row r="318" spans="1:13" ht="15" customHeight="1">
      <c r="B318" s="53"/>
      <c r="C318" s="403" t="s">
        <v>146</v>
      </c>
      <c r="D318" s="404"/>
      <c r="E318" s="404"/>
      <c r="F318" s="404"/>
      <c r="G318" s="404"/>
      <c r="H318" s="404"/>
      <c r="I318" s="404"/>
      <c r="J318" s="404"/>
      <c r="K318" s="404"/>
      <c r="L318" s="404"/>
      <c r="M318" s="405"/>
    </row>
    <row r="319" spans="1:13" ht="15" customHeight="1">
      <c r="B319" s="54"/>
      <c r="C319" s="403" t="s">
        <v>147</v>
      </c>
      <c r="D319" s="404"/>
      <c r="E319" s="404"/>
      <c r="F319" s="404"/>
      <c r="G319" s="404"/>
      <c r="H319" s="404"/>
      <c r="I319" s="404"/>
      <c r="J319" s="404"/>
      <c r="K319" s="404"/>
      <c r="L319" s="404"/>
      <c r="M319" s="405"/>
    </row>
    <row r="320" spans="1:13" ht="15" customHeight="1">
      <c r="B320" s="53"/>
      <c r="C320" s="403" t="s">
        <v>148</v>
      </c>
      <c r="D320" s="404"/>
      <c r="E320" s="404"/>
      <c r="F320" s="404"/>
      <c r="G320" s="404"/>
      <c r="H320" s="404"/>
      <c r="I320" s="404"/>
      <c r="J320" s="404"/>
      <c r="K320" s="404"/>
      <c r="L320" s="404"/>
      <c r="M320" s="405"/>
    </row>
    <row r="321" spans="1:15" ht="15" customHeight="1">
      <c r="B321" s="53"/>
      <c r="C321" s="403" t="s">
        <v>149</v>
      </c>
      <c r="D321" s="404"/>
      <c r="E321" s="404"/>
      <c r="F321" s="404"/>
      <c r="G321" s="404"/>
      <c r="H321" s="404"/>
      <c r="I321" s="404"/>
      <c r="J321" s="404"/>
      <c r="K321" s="404"/>
      <c r="L321" s="404"/>
      <c r="M321" s="405"/>
    </row>
    <row r="322" spans="1:15" ht="15" customHeight="1">
      <c r="B322" s="53"/>
      <c r="C322" s="403" t="s">
        <v>150</v>
      </c>
      <c r="D322" s="404"/>
      <c r="E322" s="404"/>
      <c r="F322" s="404"/>
      <c r="G322" s="404"/>
      <c r="H322" s="404"/>
      <c r="I322" s="404"/>
      <c r="J322" s="404"/>
      <c r="K322" s="404"/>
      <c r="L322" s="404"/>
      <c r="M322" s="405"/>
    </row>
    <row r="323" spans="1:15" ht="15" customHeight="1">
      <c r="B323" s="33"/>
      <c r="C323" s="403" t="s">
        <v>151</v>
      </c>
      <c r="D323" s="404"/>
      <c r="E323" s="404"/>
      <c r="F323" s="404"/>
      <c r="G323" s="404"/>
      <c r="H323" s="404"/>
      <c r="I323" s="404"/>
      <c r="J323" s="404"/>
      <c r="K323" s="404"/>
      <c r="L323" s="404"/>
      <c r="M323" s="405"/>
    </row>
    <row r="324" spans="1:15" ht="30" customHeight="1">
      <c r="B324" s="52"/>
      <c r="C324" s="420" t="s">
        <v>127</v>
      </c>
      <c r="D324" s="421"/>
      <c r="E324" s="421"/>
      <c r="F324" s="421"/>
      <c r="G324" s="421"/>
      <c r="H324" s="421"/>
      <c r="I324" s="421"/>
      <c r="J324" s="421"/>
      <c r="K324" s="421"/>
      <c r="L324" s="421"/>
      <c r="M324" s="422"/>
    </row>
    <row r="325" spans="1:15" ht="18" customHeight="1">
      <c r="A325" s="26" t="s">
        <v>152</v>
      </c>
    </row>
    <row r="326" spans="1:15" ht="15" customHeight="1">
      <c r="B326" s="51"/>
      <c r="C326" s="417" t="s">
        <v>153</v>
      </c>
      <c r="D326" s="418"/>
      <c r="E326" s="418"/>
      <c r="F326" s="418"/>
      <c r="G326" s="418"/>
      <c r="H326" s="418"/>
      <c r="I326" s="418"/>
      <c r="J326" s="418"/>
      <c r="K326" s="418"/>
      <c r="L326" s="418"/>
      <c r="M326" s="419"/>
    </row>
    <row r="327" spans="1:15" ht="15" customHeight="1">
      <c r="B327" s="53"/>
      <c r="C327" s="406" t="s">
        <v>154</v>
      </c>
      <c r="D327" s="407"/>
      <c r="E327" s="407"/>
      <c r="F327" s="407"/>
      <c r="G327" s="407"/>
      <c r="H327" s="407"/>
      <c r="I327" s="407"/>
      <c r="J327" s="407"/>
      <c r="K327" s="407"/>
      <c r="L327" s="407"/>
      <c r="M327" s="408"/>
    </row>
    <row r="328" spans="1:15" ht="15" customHeight="1">
      <c r="B328" s="53"/>
      <c r="C328" s="403" t="s">
        <v>155</v>
      </c>
      <c r="D328" s="415"/>
      <c r="E328" s="415"/>
      <c r="F328" s="415"/>
      <c r="G328" s="415"/>
      <c r="H328" s="415"/>
      <c r="I328" s="415"/>
      <c r="J328" s="415"/>
      <c r="K328" s="415"/>
      <c r="L328" s="415"/>
      <c r="M328" s="416"/>
    </row>
    <row r="329" spans="1:15" ht="15" customHeight="1">
      <c r="B329" s="33"/>
      <c r="C329" s="403" t="s">
        <v>156</v>
      </c>
      <c r="D329" s="404"/>
      <c r="E329" s="404"/>
      <c r="F329" s="404"/>
      <c r="G329" s="404"/>
      <c r="H329" s="404"/>
      <c r="I329" s="404"/>
      <c r="J329" s="404"/>
      <c r="K329" s="404"/>
      <c r="L329" s="404"/>
      <c r="M329" s="405"/>
    </row>
    <row r="330" spans="1:15" ht="30" customHeight="1">
      <c r="B330" s="52"/>
      <c r="C330" s="420" t="s">
        <v>127</v>
      </c>
      <c r="D330" s="421"/>
      <c r="E330" s="421"/>
      <c r="F330" s="421"/>
      <c r="G330" s="421"/>
      <c r="H330" s="421"/>
      <c r="I330" s="421"/>
      <c r="J330" s="421"/>
      <c r="K330" s="421"/>
      <c r="L330" s="421"/>
      <c r="M330" s="422"/>
    </row>
    <row r="332" spans="1:15" ht="15" customHeight="1" thickBot="1"/>
    <row r="333" spans="1:15" ht="15" customHeight="1" thickTop="1">
      <c r="A333" s="32"/>
      <c r="B333" s="32"/>
      <c r="C333" s="32"/>
      <c r="D333" s="32"/>
      <c r="E333" s="32"/>
      <c r="F333" s="32"/>
      <c r="G333" s="32"/>
      <c r="H333" s="32"/>
      <c r="I333" s="32"/>
      <c r="J333" s="32"/>
      <c r="K333" s="32"/>
      <c r="L333" s="32"/>
      <c r="M333" s="32"/>
      <c r="N333" s="32"/>
    </row>
    <row r="334" spans="1:15" ht="15" customHeight="1">
      <c r="C334" s="219">
        <f>'11-1分別（表紙）'!$B$7</f>
        <v>0</v>
      </c>
      <c r="D334" s="402">
        <f>'11-1分別（表紙）'!$B$8</f>
        <v>0</v>
      </c>
      <c r="E334" s="402"/>
      <c r="F334" s="402"/>
      <c r="G334" s="402"/>
      <c r="H334" s="402"/>
      <c r="O334" s="65"/>
    </row>
    <row r="335" spans="1:15" ht="15" customHeight="1">
      <c r="B335" s="28" t="s">
        <v>162</v>
      </c>
      <c r="C335" s="29"/>
      <c r="D335" s="270" t="str">
        <f>U14</f>
        <v/>
      </c>
      <c r="E335" s="29" t="s">
        <v>104</v>
      </c>
      <c r="F335" s="29" t="s">
        <v>105</v>
      </c>
      <c r="G335" s="29"/>
      <c r="H335" s="270" t="str">
        <f>V14</f>
        <v/>
      </c>
      <c r="I335" s="29" t="s">
        <v>106</v>
      </c>
      <c r="J335" s="29" t="s">
        <v>107</v>
      </c>
      <c r="K335" s="270" t="str">
        <f>W14</f>
        <v/>
      </c>
      <c r="L335" s="29" t="s">
        <v>108</v>
      </c>
      <c r="M335" s="30"/>
    </row>
    <row r="337" spans="1:13" ht="18" customHeight="1">
      <c r="A337" s="26" t="s">
        <v>110</v>
      </c>
    </row>
    <row r="338" spans="1:13" ht="15" customHeight="1">
      <c r="B338" s="51"/>
      <c r="C338" s="423" t="s">
        <v>111</v>
      </c>
      <c r="D338" s="424"/>
      <c r="E338" s="424"/>
      <c r="F338" s="424"/>
      <c r="G338" s="424"/>
      <c r="H338" s="424"/>
      <c r="I338" s="424"/>
      <c r="J338" s="424"/>
      <c r="K338" s="424"/>
      <c r="L338" s="424"/>
      <c r="M338" s="425"/>
    </row>
    <row r="339" spans="1:13" ht="15" customHeight="1">
      <c r="B339" s="52"/>
      <c r="C339" s="426" t="s">
        <v>112</v>
      </c>
      <c r="D339" s="427"/>
      <c r="E339" s="427"/>
      <c r="F339" s="427"/>
      <c r="G339" s="427"/>
      <c r="H339" s="427"/>
      <c r="I339" s="427"/>
      <c r="J339" s="427"/>
      <c r="K339" s="427"/>
      <c r="L339" s="427"/>
      <c r="M339" s="428"/>
    </row>
    <row r="340" spans="1:13" ht="18" customHeight="1">
      <c r="A340" s="26" t="s">
        <v>113</v>
      </c>
    </row>
    <row r="341" spans="1:13" ht="15" customHeight="1">
      <c r="B341" s="51"/>
      <c r="C341" s="423" t="s">
        <v>114</v>
      </c>
      <c r="D341" s="424"/>
      <c r="E341" s="424"/>
      <c r="F341" s="424"/>
      <c r="G341" s="424"/>
      <c r="H341" s="424"/>
      <c r="I341" s="424"/>
      <c r="J341" s="424"/>
      <c r="K341" s="424"/>
      <c r="L341" s="424"/>
      <c r="M341" s="425"/>
    </row>
    <row r="342" spans="1:13" ht="15" customHeight="1">
      <c r="B342" s="33"/>
      <c r="C342" s="429" t="s">
        <v>115</v>
      </c>
      <c r="D342" s="430"/>
      <c r="E342" s="430"/>
      <c r="F342" s="430"/>
      <c r="G342" s="430"/>
      <c r="H342" s="430"/>
      <c r="I342" s="430"/>
      <c r="J342" s="430"/>
      <c r="K342" s="430"/>
      <c r="L342" s="430"/>
      <c r="M342" s="431"/>
    </row>
    <row r="343" spans="1:13" ht="15" customHeight="1">
      <c r="B343" s="53"/>
      <c r="C343" s="429" t="s">
        <v>116</v>
      </c>
      <c r="D343" s="430"/>
      <c r="E343" s="430"/>
      <c r="F343" s="430"/>
      <c r="G343" s="430"/>
      <c r="H343" s="430"/>
      <c r="I343" s="430"/>
      <c r="J343" s="430"/>
      <c r="K343" s="430"/>
      <c r="L343" s="430"/>
      <c r="M343" s="431"/>
    </row>
    <row r="344" spans="1:13" ht="15" customHeight="1">
      <c r="B344" s="52"/>
      <c r="C344" s="426" t="s">
        <v>117</v>
      </c>
      <c r="D344" s="427"/>
      <c r="E344" s="427"/>
      <c r="F344" s="427"/>
      <c r="G344" s="427"/>
      <c r="H344" s="427"/>
      <c r="I344" s="427"/>
      <c r="J344" s="427"/>
      <c r="K344" s="427"/>
      <c r="L344" s="427"/>
      <c r="M344" s="428"/>
    </row>
    <row r="345" spans="1:13" ht="18" customHeight="1">
      <c r="A345" s="26" t="s">
        <v>118</v>
      </c>
    </row>
    <row r="346" spans="1:13" ht="15" customHeight="1">
      <c r="B346" s="51"/>
      <c r="C346" s="423" t="s">
        <v>119</v>
      </c>
      <c r="D346" s="424"/>
      <c r="E346" s="424"/>
      <c r="F346" s="424"/>
      <c r="G346" s="424"/>
      <c r="H346" s="424"/>
      <c r="I346" s="424"/>
      <c r="J346" s="424"/>
      <c r="K346" s="424"/>
      <c r="L346" s="424"/>
      <c r="M346" s="425"/>
    </row>
    <row r="347" spans="1:13" ht="15" customHeight="1">
      <c r="B347" s="52"/>
      <c r="C347" s="426" t="s">
        <v>120</v>
      </c>
      <c r="D347" s="427"/>
      <c r="E347" s="427"/>
      <c r="F347" s="432" t="s">
        <v>121</v>
      </c>
      <c r="G347" s="433"/>
      <c r="H347" s="433"/>
      <c r="I347" s="433"/>
      <c r="J347" s="433"/>
      <c r="K347" s="433"/>
      <c r="L347" s="433"/>
      <c r="M347" s="434"/>
    </row>
    <row r="348" spans="1:13" ht="18" customHeight="1">
      <c r="A348" s="26" t="s">
        <v>122</v>
      </c>
    </row>
    <row r="349" spans="1:13" ht="15" customHeight="1">
      <c r="B349" s="51"/>
      <c r="C349" s="409" t="s">
        <v>123</v>
      </c>
      <c r="D349" s="410"/>
      <c r="E349" s="410"/>
      <c r="F349" s="410"/>
      <c r="G349" s="410"/>
      <c r="H349" s="410"/>
      <c r="I349" s="410"/>
      <c r="J349" s="410"/>
      <c r="K349" s="410"/>
      <c r="L349" s="410"/>
      <c r="M349" s="411"/>
    </row>
    <row r="350" spans="1:13" ht="15" customHeight="1">
      <c r="B350" s="53"/>
      <c r="C350" s="403" t="s">
        <v>124</v>
      </c>
      <c r="D350" s="404"/>
      <c r="E350" s="404"/>
      <c r="F350" s="404"/>
      <c r="G350" s="404"/>
      <c r="H350" s="404"/>
      <c r="I350" s="404"/>
      <c r="J350" s="404"/>
      <c r="K350" s="404"/>
      <c r="L350" s="404"/>
      <c r="M350" s="405"/>
    </row>
    <row r="351" spans="1:13" ht="15" customHeight="1">
      <c r="B351" s="53"/>
      <c r="C351" s="403" t="s">
        <v>125</v>
      </c>
      <c r="D351" s="404"/>
      <c r="E351" s="404"/>
      <c r="F351" s="404"/>
      <c r="G351" s="404"/>
      <c r="H351" s="404"/>
      <c r="I351" s="404"/>
      <c r="J351" s="404"/>
      <c r="K351" s="404"/>
      <c r="L351" s="404"/>
      <c r="M351" s="405"/>
    </row>
    <row r="352" spans="1:13" ht="30" customHeight="1">
      <c r="B352" s="53"/>
      <c r="C352" s="403" t="s">
        <v>126</v>
      </c>
      <c r="D352" s="404"/>
      <c r="E352" s="404"/>
      <c r="F352" s="404"/>
      <c r="G352" s="404"/>
      <c r="H352" s="404"/>
      <c r="I352" s="404"/>
      <c r="J352" s="404"/>
      <c r="K352" s="404"/>
      <c r="L352" s="404"/>
      <c r="M352" s="405"/>
    </row>
    <row r="353" spans="1:13" ht="30" customHeight="1">
      <c r="B353" s="52"/>
      <c r="C353" s="420" t="s">
        <v>127</v>
      </c>
      <c r="D353" s="421"/>
      <c r="E353" s="421"/>
      <c r="F353" s="421"/>
      <c r="G353" s="421"/>
      <c r="H353" s="421"/>
      <c r="I353" s="421"/>
      <c r="J353" s="421"/>
      <c r="K353" s="421"/>
      <c r="L353" s="421"/>
      <c r="M353" s="422"/>
    </row>
    <row r="354" spans="1:13" ht="18" customHeight="1">
      <c r="A354" s="26" t="s">
        <v>128</v>
      </c>
    </row>
    <row r="355" spans="1:13" ht="15" customHeight="1">
      <c r="B355" s="51"/>
      <c r="C355" s="409" t="s">
        <v>129</v>
      </c>
      <c r="D355" s="410"/>
      <c r="E355" s="410"/>
      <c r="F355" s="410"/>
      <c r="G355" s="410"/>
      <c r="H355" s="410"/>
      <c r="I355" s="410"/>
      <c r="J355" s="410"/>
      <c r="K355" s="410"/>
      <c r="L355" s="410"/>
      <c r="M355" s="411"/>
    </row>
    <row r="356" spans="1:13" ht="15" customHeight="1">
      <c r="B356" s="53"/>
      <c r="C356" s="403" t="s">
        <v>130</v>
      </c>
      <c r="D356" s="404"/>
      <c r="E356" s="404"/>
      <c r="F356" s="404"/>
      <c r="G356" s="404"/>
      <c r="H356" s="404"/>
      <c r="I356" s="404"/>
      <c r="J356" s="404"/>
      <c r="K356" s="404"/>
      <c r="L356" s="404"/>
      <c r="M356" s="405"/>
    </row>
    <row r="357" spans="1:13" ht="15" customHeight="1">
      <c r="B357" s="53"/>
      <c r="C357" s="403" t="s">
        <v>131</v>
      </c>
      <c r="D357" s="404"/>
      <c r="E357" s="404"/>
      <c r="F357" s="404"/>
      <c r="G357" s="404"/>
      <c r="H357" s="404"/>
      <c r="I357" s="404"/>
      <c r="J357" s="404"/>
      <c r="K357" s="404"/>
      <c r="L357" s="404"/>
      <c r="M357" s="405"/>
    </row>
    <row r="358" spans="1:13" ht="15" customHeight="1">
      <c r="B358" s="53"/>
      <c r="C358" s="403" t="s">
        <v>132</v>
      </c>
      <c r="D358" s="404"/>
      <c r="E358" s="404"/>
      <c r="F358" s="404"/>
      <c r="G358" s="404"/>
      <c r="H358" s="404"/>
      <c r="I358" s="404"/>
      <c r="J358" s="404"/>
      <c r="K358" s="404"/>
      <c r="L358" s="404"/>
      <c r="M358" s="405"/>
    </row>
    <row r="359" spans="1:13" ht="15" customHeight="1">
      <c r="B359" s="53"/>
      <c r="C359" s="403" t="s">
        <v>133</v>
      </c>
      <c r="D359" s="404"/>
      <c r="E359" s="404"/>
      <c r="F359" s="404"/>
      <c r="G359" s="404"/>
      <c r="H359" s="404"/>
      <c r="I359" s="404"/>
      <c r="J359" s="404"/>
      <c r="K359" s="404"/>
      <c r="L359" s="404"/>
      <c r="M359" s="405"/>
    </row>
    <row r="360" spans="1:13" ht="15" customHeight="1">
      <c r="B360" s="53"/>
      <c r="C360" s="403" t="s">
        <v>134</v>
      </c>
      <c r="D360" s="404"/>
      <c r="E360" s="404"/>
      <c r="F360" s="404"/>
      <c r="G360" s="404"/>
      <c r="H360" s="404"/>
      <c r="I360" s="404"/>
      <c r="J360" s="404"/>
      <c r="K360" s="404"/>
      <c r="L360" s="404"/>
      <c r="M360" s="405"/>
    </row>
    <row r="361" spans="1:13" ht="15" customHeight="1">
      <c r="B361" s="438"/>
      <c r="C361" s="435" t="s">
        <v>135</v>
      </c>
      <c r="D361" s="436"/>
      <c r="E361" s="436"/>
      <c r="F361" s="436"/>
      <c r="G361" s="436"/>
      <c r="H361" s="436"/>
      <c r="I361" s="436"/>
      <c r="J361" s="436"/>
      <c r="K361" s="436"/>
      <c r="L361" s="436"/>
      <c r="M361" s="437"/>
    </row>
    <row r="362" spans="1:13" ht="30" customHeight="1">
      <c r="B362" s="439"/>
      <c r="C362" s="412" t="s">
        <v>136</v>
      </c>
      <c r="D362" s="413"/>
      <c r="E362" s="413"/>
      <c r="F362" s="413"/>
      <c r="G362" s="413"/>
      <c r="H362" s="413"/>
      <c r="I362" s="413"/>
      <c r="J362" s="413"/>
      <c r="K362" s="413"/>
      <c r="L362" s="413"/>
      <c r="M362" s="414"/>
    </row>
    <row r="363" spans="1:13" ht="18" customHeight="1">
      <c r="A363" s="26" t="s">
        <v>137</v>
      </c>
    </row>
    <row r="364" spans="1:13" ht="15" customHeight="1">
      <c r="B364" s="51"/>
      <c r="C364" s="409" t="s">
        <v>138</v>
      </c>
      <c r="D364" s="410"/>
      <c r="E364" s="410"/>
      <c r="F364" s="410"/>
      <c r="G364" s="410"/>
      <c r="H364" s="410"/>
      <c r="I364" s="410"/>
      <c r="J364" s="410"/>
      <c r="K364" s="410"/>
      <c r="L364" s="410"/>
      <c r="M364" s="411"/>
    </row>
    <row r="365" spans="1:13" ht="15" customHeight="1">
      <c r="B365" s="53"/>
      <c r="C365" s="403" t="s">
        <v>139</v>
      </c>
      <c r="D365" s="404"/>
      <c r="E365" s="404"/>
      <c r="F365" s="404"/>
      <c r="G365" s="404"/>
      <c r="H365" s="404"/>
      <c r="I365" s="404"/>
      <c r="J365" s="404"/>
      <c r="K365" s="404"/>
      <c r="L365" s="404"/>
      <c r="M365" s="405"/>
    </row>
    <row r="366" spans="1:13" ht="15" customHeight="1">
      <c r="B366" s="53"/>
      <c r="C366" s="403" t="s">
        <v>140</v>
      </c>
      <c r="D366" s="404"/>
      <c r="E366" s="404"/>
      <c r="F366" s="404"/>
      <c r="G366" s="404"/>
      <c r="H366" s="404"/>
      <c r="I366" s="404"/>
      <c r="J366" s="404"/>
      <c r="K366" s="404"/>
      <c r="L366" s="404"/>
      <c r="M366" s="405"/>
    </row>
    <row r="367" spans="1:13" ht="15" customHeight="1">
      <c r="B367" s="53"/>
      <c r="C367" s="403" t="s">
        <v>141</v>
      </c>
      <c r="D367" s="404"/>
      <c r="E367" s="404"/>
      <c r="F367" s="404"/>
      <c r="G367" s="404"/>
      <c r="H367" s="404"/>
      <c r="I367" s="404"/>
      <c r="J367" s="404"/>
      <c r="K367" s="404"/>
      <c r="L367" s="404"/>
      <c r="M367" s="405"/>
    </row>
    <row r="368" spans="1:13" ht="30" customHeight="1">
      <c r="B368" s="53"/>
      <c r="C368" s="403" t="s">
        <v>142</v>
      </c>
      <c r="D368" s="404"/>
      <c r="E368" s="404"/>
      <c r="F368" s="404"/>
      <c r="G368" s="404"/>
      <c r="H368" s="404"/>
      <c r="I368" s="404"/>
      <c r="J368" s="404"/>
      <c r="K368" s="404"/>
      <c r="L368" s="404"/>
      <c r="M368" s="405"/>
    </row>
    <row r="369" spans="1:13" ht="15" customHeight="1">
      <c r="B369" s="438"/>
      <c r="C369" s="435" t="s">
        <v>135</v>
      </c>
      <c r="D369" s="436"/>
      <c r="E369" s="436"/>
      <c r="F369" s="436"/>
      <c r="G369" s="436"/>
      <c r="H369" s="436"/>
      <c r="I369" s="436"/>
      <c r="J369" s="436"/>
      <c r="K369" s="436"/>
      <c r="L369" s="436"/>
      <c r="M369" s="437"/>
    </row>
    <row r="370" spans="1:13" ht="30" customHeight="1">
      <c r="B370" s="439"/>
      <c r="C370" s="412" t="s">
        <v>136</v>
      </c>
      <c r="D370" s="413"/>
      <c r="E370" s="413"/>
      <c r="F370" s="413"/>
      <c r="G370" s="413"/>
      <c r="H370" s="413"/>
      <c r="I370" s="413"/>
      <c r="J370" s="413"/>
      <c r="K370" s="413"/>
      <c r="L370" s="413"/>
      <c r="M370" s="414"/>
    </row>
    <row r="371" spans="1:13" ht="18" customHeight="1">
      <c r="A371" s="26" t="s">
        <v>144</v>
      </c>
    </row>
    <row r="372" spans="1:13" ht="15" customHeight="1">
      <c r="B372" s="51"/>
      <c r="C372" s="409" t="s">
        <v>145</v>
      </c>
      <c r="D372" s="410"/>
      <c r="E372" s="410"/>
      <c r="F372" s="410"/>
      <c r="G372" s="410"/>
      <c r="H372" s="410"/>
      <c r="I372" s="410"/>
      <c r="J372" s="410"/>
      <c r="K372" s="410"/>
      <c r="L372" s="410"/>
      <c r="M372" s="411"/>
    </row>
    <row r="373" spans="1:13" ht="15" customHeight="1">
      <c r="B373" s="53"/>
      <c r="C373" s="403" t="s">
        <v>146</v>
      </c>
      <c r="D373" s="404"/>
      <c r="E373" s="404"/>
      <c r="F373" s="404"/>
      <c r="G373" s="404"/>
      <c r="H373" s="404"/>
      <c r="I373" s="404"/>
      <c r="J373" s="404"/>
      <c r="K373" s="404"/>
      <c r="L373" s="404"/>
      <c r="M373" s="405"/>
    </row>
    <row r="374" spans="1:13" ht="15" customHeight="1">
      <c r="B374" s="54"/>
      <c r="C374" s="403" t="s">
        <v>147</v>
      </c>
      <c r="D374" s="404"/>
      <c r="E374" s="404"/>
      <c r="F374" s="404"/>
      <c r="G374" s="404"/>
      <c r="H374" s="404"/>
      <c r="I374" s="404"/>
      <c r="J374" s="404"/>
      <c r="K374" s="404"/>
      <c r="L374" s="404"/>
      <c r="M374" s="405"/>
    </row>
    <row r="375" spans="1:13" ht="15" customHeight="1">
      <c r="B375" s="53"/>
      <c r="C375" s="403" t="s">
        <v>148</v>
      </c>
      <c r="D375" s="404"/>
      <c r="E375" s="404"/>
      <c r="F375" s="404"/>
      <c r="G375" s="404"/>
      <c r="H375" s="404"/>
      <c r="I375" s="404"/>
      <c r="J375" s="404"/>
      <c r="K375" s="404"/>
      <c r="L375" s="404"/>
      <c r="M375" s="405"/>
    </row>
    <row r="376" spans="1:13" ht="15" customHeight="1">
      <c r="B376" s="53"/>
      <c r="C376" s="403" t="s">
        <v>149</v>
      </c>
      <c r="D376" s="404"/>
      <c r="E376" s="404"/>
      <c r="F376" s="404"/>
      <c r="G376" s="404"/>
      <c r="H376" s="404"/>
      <c r="I376" s="404"/>
      <c r="J376" s="404"/>
      <c r="K376" s="404"/>
      <c r="L376" s="404"/>
      <c r="M376" s="405"/>
    </row>
    <row r="377" spans="1:13" ht="15" customHeight="1">
      <c r="B377" s="53"/>
      <c r="C377" s="403" t="s">
        <v>150</v>
      </c>
      <c r="D377" s="404"/>
      <c r="E377" s="404"/>
      <c r="F377" s="404"/>
      <c r="G377" s="404"/>
      <c r="H377" s="404"/>
      <c r="I377" s="404"/>
      <c r="J377" s="404"/>
      <c r="K377" s="404"/>
      <c r="L377" s="404"/>
      <c r="M377" s="405"/>
    </row>
    <row r="378" spans="1:13" ht="15" customHeight="1">
      <c r="B378" s="33"/>
      <c r="C378" s="403" t="s">
        <v>151</v>
      </c>
      <c r="D378" s="404"/>
      <c r="E378" s="404"/>
      <c r="F378" s="404"/>
      <c r="G378" s="404"/>
      <c r="H378" s="404"/>
      <c r="I378" s="404"/>
      <c r="J378" s="404"/>
      <c r="K378" s="404"/>
      <c r="L378" s="404"/>
      <c r="M378" s="405"/>
    </row>
    <row r="379" spans="1:13" ht="30" customHeight="1">
      <c r="B379" s="52"/>
      <c r="C379" s="420" t="s">
        <v>127</v>
      </c>
      <c r="D379" s="421"/>
      <c r="E379" s="421"/>
      <c r="F379" s="421"/>
      <c r="G379" s="421"/>
      <c r="H379" s="421"/>
      <c r="I379" s="421"/>
      <c r="J379" s="421"/>
      <c r="K379" s="421"/>
      <c r="L379" s="421"/>
      <c r="M379" s="422"/>
    </row>
    <row r="380" spans="1:13" ht="18" customHeight="1">
      <c r="A380" s="26" t="s">
        <v>152</v>
      </c>
    </row>
    <row r="381" spans="1:13" ht="15" customHeight="1">
      <c r="B381" s="51"/>
      <c r="C381" s="417" t="s">
        <v>153</v>
      </c>
      <c r="D381" s="418"/>
      <c r="E381" s="418"/>
      <c r="F381" s="418"/>
      <c r="G381" s="418"/>
      <c r="H381" s="418"/>
      <c r="I381" s="418"/>
      <c r="J381" s="418"/>
      <c r="K381" s="418"/>
      <c r="L381" s="418"/>
      <c r="M381" s="419"/>
    </row>
    <row r="382" spans="1:13" ht="15" customHeight="1">
      <c r="B382" s="53"/>
      <c r="C382" s="406" t="s">
        <v>154</v>
      </c>
      <c r="D382" s="407"/>
      <c r="E382" s="407"/>
      <c r="F382" s="407"/>
      <c r="G382" s="407"/>
      <c r="H382" s="407"/>
      <c r="I382" s="407"/>
      <c r="J382" s="407"/>
      <c r="K382" s="407"/>
      <c r="L382" s="407"/>
      <c r="M382" s="408"/>
    </row>
    <row r="383" spans="1:13" ht="15" customHeight="1">
      <c r="B383" s="53"/>
      <c r="C383" s="403" t="s">
        <v>155</v>
      </c>
      <c r="D383" s="415"/>
      <c r="E383" s="415"/>
      <c r="F383" s="415"/>
      <c r="G383" s="415"/>
      <c r="H383" s="415"/>
      <c r="I383" s="415"/>
      <c r="J383" s="415"/>
      <c r="K383" s="415"/>
      <c r="L383" s="415"/>
      <c r="M383" s="416"/>
    </row>
    <row r="384" spans="1:13" ht="15" customHeight="1">
      <c r="B384" s="33"/>
      <c r="C384" s="403" t="s">
        <v>156</v>
      </c>
      <c r="D384" s="404"/>
      <c r="E384" s="404"/>
      <c r="F384" s="404"/>
      <c r="G384" s="404"/>
      <c r="H384" s="404"/>
      <c r="I384" s="404"/>
      <c r="J384" s="404"/>
      <c r="K384" s="404"/>
      <c r="L384" s="404"/>
      <c r="M384" s="405"/>
    </row>
    <row r="385" spans="1:15" ht="30" customHeight="1" thickBot="1">
      <c r="B385" s="52"/>
      <c r="C385" s="420" t="s">
        <v>127</v>
      </c>
      <c r="D385" s="421"/>
      <c r="E385" s="421"/>
      <c r="F385" s="421"/>
      <c r="G385" s="421"/>
      <c r="H385" s="421"/>
      <c r="I385" s="421"/>
      <c r="J385" s="421"/>
      <c r="K385" s="421"/>
      <c r="L385" s="421"/>
      <c r="M385" s="422"/>
    </row>
    <row r="386" spans="1:15" ht="15" customHeight="1" thickTop="1">
      <c r="A386" s="32"/>
      <c r="B386" s="32"/>
      <c r="C386" s="32"/>
      <c r="D386" s="32"/>
      <c r="E386" s="32"/>
      <c r="F386" s="32"/>
      <c r="G386" s="32"/>
      <c r="H386" s="32"/>
      <c r="I386" s="32"/>
      <c r="J386" s="32"/>
      <c r="K386" s="32"/>
      <c r="L386" s="32"/>
      <c r="M386" s="32"/>
      <c r="N386" s="32"/>
    </row>
    <row r="387" spans="1:15" ht="15" customHeight="1">
      <c r="C387" s="219">
        <f>'11-1分別（表紙）'!$B$7</f>
        <v>0</v>
      </c>
      <c r="D387" s="402">
        <f>'11-1分別（表紙）'!$B$8</f>
        <v>0</v>
      </c>
      <c r="E387" s="402"/>
      <c r="F387" s="402"/>
      <c r="G387" s="402"/>
      <c r="H387" s="402"/>
      <c r="O387" s="65"/>
    </row>
    <row r="388" spans="1:15" ht="15" customHeight="1">
      <c r="B388" s="28" t="s">
        <v>163</v>
      </c>
      <c r="C388" s="29"/>
      <c r="D388" s="270" t="str">
        <f>U15</f>
        <v/>
      </c>
      <c r="E388" s="29" t="s">
        <v>104</v>
      </c>
      <c r="F388" s="29" t="s">
        <v>105</v>
      </c>
      <c r="G388" s="29"/>
      <c r="H388" s="270" t="str">
        <f>V15</f>
        <v/>
      </c>
      <c r="I388" s="29" t="s">
        <v>106</v>
      </c>
      <c r="J388" s="29" t="s">
        <v>107</v>
      </c>
      <c r="K388" s="270" t="str">
        <f>W15</f>
        <v/>
      </c>
      <c r="L388" s="29" t="s">
        <v>108</v>
      </c>
      <c r="M388" s="30"/>
    </row>
    <row r="390" spans="1:15" ht="18" customHeight="1">
      <c r="A390" s="26" t="s">
        <v>110</v>
      </c>
    </row>
    <row r="391" spans="1:15" ht="15" customHeight="1">
      <c r="B391" s="51"/>
      <c r="C391" s="423" t="s">
        <v>111</v>
      </c>
      <c r="D391" s="424"/>
      <c r="E391" s="424"/>
      <c r="F391" s="424"/>
      <c r="G391" s="424"/>
      <c r="H391" s="424"/>
      <c r="I391" s="424"/>
      <c r="J391" s="424"/>
      <c r="K391" s="424"/>
      <c r="L391" s="424"/>
      <c r="M391" s="425"/>
    </row>
    <row r="392" spans="1:15" ht="15" customHeight="1">
      <c r="B392" s="52"/>
      <c r="C392" s="426" t="s">
        <v>112</v>
      </c>
      <c r="D392" s="427"/>
      <c r="E392" s="427"/>
      <c r="F392" s="427"/>
      <c r="G392" s="427"/>
      <c r="H392" s="427"/>
      <c r="I392" s="427"/>
      <c r="J392" s="427"/>
      <c r="K392" s="427"/>
      <c r="L392" s="427"/>
      <c r="M392" s="428"/>
    </row>
    <row r="393" spans="1:15" ht="18" customHeight="1">
      <c r="A393" s="26" t="s">
        <v>113</v>
      </c>
    </row>
    <row r="394" spans="1:15" ht="15" customHeight="1">
      <c r="B394" s="51"/>
      <c r="C394" s="423" t="s">
        <v>114</v>
      </c>
      <c r="D394" s="424"/>
      <c r="E394" s="424"/>
      <c r="F394" s="424"/>
      <c r="G394" s="424"/>
      <c r="H394" s="424"/>
      <c r="I394" s="424"/>
      <c r="J394" s="424"/>
      <c r="K394" s="424"/>
      <c r="L394" s="424"/>
      <c r="M394" s="425"/>
    </row>
    <row r="395" spans="1:15" ht="15" customHeight="1">
      <c r="B395" s="33"/>
      <c r="C395" s="429" t="s">
        <v>115</v>
      </c>
      <c r="D395" s="430"/>
      <c r="E395" s="430"/>
      <c r="F395" s="430"/>
      <c r="G395" s="430"/>
      <c r="H395" s="430"/>
      <c r="I395" s="430"/>
      <c r="J395" s="430"/>
      <c r="K395" s="430"/>
      <c r="L395" s="430"/>
      <c r="M395" s="431"/>
    </row>
    <row r="396" spans="1:15" ht="15" customHeight="1">
      <c r="B396" s="53"/>
      <c r="C396" s="429" t="s">
        <v>116</v>
      </c>
      <c r="D396" s="430"/>
      <c r="E396" s="430"/>
      <c r="F396" s="430"/>
      <c r="G396" s="430"/>
      <c r="H396" s="430"/>
      <c r="I396" s="430"/>
      <c r="J396" s="430"/>
      <c r="K396" s="430"/>
      <c r="L396" s="430"/>
      <c r="M396" s="431"/>
    </row>
    <row r="397" spans="1:15" ht="15" customHeight="1">
      <c r="B397" s="52"/>
      <c r="C397" s="426" t="s">
        <v>117</v>
      </c>
      <c r="D397" s="427"/>
      <c r="E397" s="427"/>
      <c r="F397" s="427"/>
      <c r="G397" s="427"/>
      <c r="H397" s="427"/>
      <c r="I397" s="427"/>
      <c r="J397" s="427"/>
      <c r="K397" s="427"/>
      <c r="L397" s="427"/>
      <c r="M397" s="428"/>
    </row>
    <row r="398" spans="1:15" ht="18" customHeight="1">
      <c r="A398" s="26" t="s">
        <v>118</v>
      </c>
    </row>
    <row r="399" spans="1:15" ht="15" customHeight="1">
      <c r="B399" s="51"/>
      <c r="C399" s="423" t="s">
        <v>119</v>
      </c>
      <c r="D399" s="424"/>
      <c r="E399" s="424"/>
      <c r="F399" s="424"/>
      <c r="G399" s="424"/>
      <c r="H399" s="424"/>
      <c r="I399" s="424"/>
      <c r="J399" s="424"/>
      <c r="K399" s="424"/>
      <c r="L399" s="424"/>
      <c r="M399" s="425"/>
    </row>
    <row r="400" spans="1:15" ht="15" customHeight="1">
      <c r="B400" s="52"/>
      <c r="C400" s="426" t="s">
        <v>120</v>
      </c>
      <c r="D400" s="427"/>
      <c r="E400" s="427"/>
      <c r="F400" s="432" t="s">
        <v>121</v>
      </c>
      <c r="G400" s="433"/>
      <c r="H400" s="433"/>
      <c r="I400" s="433"/>
      <c r="J400" s="433"/>
      <c r="K400" s="433"/>
      <c r="L400" s="433"/>
      <c r="M400" s="434"/>
    </row>
    <row r="401" spans="1:13" ht="18" customHeight="1">
      <c r="A401" s="26" t="s">
        <v>122</v>
      </c>
    </row>
    <row r="402" spans="1:13" ht="15" customHeight="1">
      <c r="B402" s="51"/>
      <c r="C402" s="409" t="s">
        <v>123</v>
      </c>
      <c r="D402" s="410"/>
      <c r="E402" s="410"/>
      <c r="F402" s="410"/>
      <c r="G402" s="410"/>
      <c r="H402" s="410"/>
      <c r="I402" s="410"/>
      <c r="J402" s="410"/>
      <c r="K402" s="410"/>
      <c r="L402" s="410"/>
      <c r="M402" s="411"/>
    </row>
    <row r="403" spans="1:13" ht="15" customHeight="1">
      <c r="B403" s="53"/>
      <c r="C403" s="403" t="s">
        <v>124</v>
      </c>
      <c r="D403" s="404"/>
      <c r="E403" s="404"/>
      <c r="F403" s="404"/>
      <c r="G403" s="404"/>
      <c r="H403" s="404"/>
      <c r="I403" s="404"/>
      <c r="J403" s="404"/>
      <c r="K403" s="404"/>
      <c r="L403" s="404"/>
      <c r="M403" s="405"/>
    </row>
    <row r="404" spans="1:13" ht="15" customHeight="1">
      <c r="B404" s="53"/>
      <c r="C404" s="403" t="s">
        <v>125</v>
      </c>
      <c r="D404" s="404"/>
      <c r="E404" s="404"/>
      <c r="F404" s="404"/>
      <c r="G404" s="404"/>
      <c r="H404" s="404"/>
      <c r="I404" s="404"/>
      <c r="J404" s="404"/>
      <c r="K404" s="404"/>
      <c r="L404" s="404"/>
      <c r="M404" s="405"/>
    </row>
    <row r="405" spans="1:13" ht="30" customHeight="1">
      <c r="B405" s="53"/>
      <c r="C405" s="403" t="s">
        <v>126</v>
      </c>
      <c r="D405" s="404"/>
      <c r="E405" s="404"/>
      <c r="F405" s="404"/>
      <c r="G405" s="404"/>
      <c r="H405" s="404"/>
      <c r="I405" s="404"/>
      <c r="J405" s="404"/>
      <c r="K405" s="404"/>
      <c r="L405" s="404"/>
      <c r="M405" s="405"/>
    </row>
    <row r="406" spans="1:13" ht="30" customHeight="1">
      <c r="B406" s="52"/>
      <c r="C406" s="420" t="s">
        <v>127</v>
      </c>
      <c r="D406" s="421"/>
      <c r="E406" s="421"/>
      <c r="F406" s="421"/>
      <c r="G406" s="421"/>
      <c r="H406" s="421"/>
      <c r="I406" s="421"/>
      <c r="J406" s="421"/>
      <c r="K406" s="421"/>
      <c r="L406" s="421"/>
      <c r="M406" s="422"/>
    </row>
    <row r="407" spans="1:13" ht="18" customHeight="1">
      <c r="A407" s="26" t="s">
        <v>128</v>
      </c>
    </row>
    <row r="408" spans="1:13" ht="15" customHeight="1">
      <c r="B408" s="51"/>
      <c r="C408" s="409" t="s">
        <v>129</v>
      </c>
      <c r="D408" s="410"/>
      <c r="E408" s="410"/>
      <c r="F408" s="410"/>
      <c r="G408" s="410"/>
      <c r="H408" s="410"/>
      <c r="I408" s="410"/>
      <c r="J408" s="410"/>
      <c r="K408" s="410"/>
      <c r="L408" s="410"/>
      <c r="M408" s="411"/>
    </row>
    <row r="409" spans="1:13" ht="15" customHeight="1">
      <c r="B409" s="53"/>
      <c r="C409" s="403" t="s">
        <v>130</v>
      </c>
      <c r="D409" s="404"/>
      <c r="E409" s="404"/>
      <c r="F409" s="404"/>
      <c r="G409" s="404"/>
      <c r="H409" s="404"/>
      <c r="I409" s="404"/>
      <c r="J409" s="404"/>
      <c r="K409" s="404"/>
      <c r="L409" s="404"/>
      <c r="M409" s="405"/>
    </row>
    <row r="410" spans="1:13" ht="15" customHeight="1">
      <c r="B410" s="53"/>
      <c r="C410" s="403" t="s">
        <v>131</v>
      </c>
      <c r="D410" s="404"/>
      <c r="E410" s="404"/>
      <c r="F410" s="404"/>
      <c r="G410" s="404"/>
      <c r="H410" s="404"/>
      <c r="I410" s="404"/>
      <c r="J410" s="404"/>
      <c r="K410" s="404"/>
      <c r="L410" s="404"/>
      <c r="M410" s="405"/>
    </row>
    <row r="411" spans="1:13" ht="15" customHeight="1">
      <c r="B411" s="53"/>
      <c r="C411" s="403" t="s">
        <v>132</v>
      </c>
      <c r="D411" s="404"/>
      <c r="E411" s="404"/>
      <c r="F411" s="404"/>
      <c r="G411" s="404"/>
      <c r="H411" s="404"/>
      <c r="I411" s="404"/>
      <c r="J411" s="404"/>
      <c r="K411" s="404"/>
      <c r="L411" s="404"/>
      <c r="M411" s="405"/>
    </row>
    <row r="412" spans="1:13" ht="15" customHeight="1">
      <c r="B412" s="53"/>
      <c r="C412" s="403" t="s">
        <v>133</v>
      </c>
      <c r="D412" s="404"/>
      <c r="E412" s="404"/>
      <c r="F412" s="404"/>
      <c r="G412" s="404"/>
      <c r="H412" s="404"/>
      <c r="I412" s="404"/>
      <c r="J412" s="404"/>
      <c r="K412" s="404"/>
      <c r="L412" s="404"/>
      <c r="M412" s="405"/>
    </row>
    <row r="413" spans="1:13" ht="15" customHeight="1">
      <c r="B413" s="53"/>
      <c r="C413" s="403" t="s">
        <v>134</v>
      </c>
      <c r="D413" s="404"/>
      <c r="E413" s="404"/>
      <c r="F413" s="404"/>
      <c r="G413" s="404"/>
      <c r="H413" s="404"/>
      <c r="I413" s="404"/>
      <c r="J413" s="404"/>
      <c r="K413" s="404"/>
      <c r="L413" s="404"/>
      <c r="M413" s="405"/>
    </row>
    <row r="414" spans="1:13" ht="15" customHeight="1">
      <c r="B414" s="438"/>
      <c r="C414" s="435" t="s">
        <v>135</v>
      </c>
      <c r="D414" s="436"/>
      <c r="E414" s="436"/>
      <c r="F414" s="436"/>
      <c r="G414" s="436"/>
      <c r="H414" s="436"/>
      <c r="I414" s="436"/>
      <c r="J414" s="436"/>
      <c r="K414" s="436"/>
      <c r="L414" s="436"/>
      <c r="M414" s="437"/>
    </row>
    <row r="415" spans="1:13" ht="30" customHeight="1">
      <c r="B415" s="439"/>
      <c r="C415" s="412" t="s">
        <v>136</v>
      </c>
      <c r="D415" s="413"/>
      <c r="E415" s="413"/>
      <c r="F415" s="413"/>
      <c r="G415" s="413"/>
      <c r="H415" s="413"/>
      <c r="I415" s="413"/>
      <c r="J415" s="413"/>
      <c r="K415" s="413"/>
      <c r="L415" s="413"/>
      <c r="M415" s="414"/>
    </row>
    <row r="416" spans="1:13" ht="18" customHeight="1">
      <c r="A416" s="26" t="s">
        <v>137</v>
      </c>
    </row>
    <row r="417" spans="1:13" ht="15" customHeight="1">
      <c r="B417" s="51"/>
      <c r="C417" s="409" t="s">
        <v>138</v>
      </c>
      <c r="D417" s="410"/>
      <c r="E417" s="410"/>
      <c r="F417" s="410"/>
      <c r="G417" s="410"/>
      <c r="H417" s="410"/>
      <c r="I417" s="410"/>
      <c r="J417" s="410"/>
      <c r="K417" s="410"/>
      <c r="L417" s="410"/>
      <c r="M417" s="411"/>
    </row>
    <row r="418" spans="1:13" ht="15" customHeight="1">
      <c r="B418" s="53"/>
      <c r="C418" s="403" t="s">
        <v>139</v>
      </c>
      <c r="D418" s="404"/>
      <c r="E418" s="404"/>
      <c r="F418" s="404"/>
      <c r="G418" s="404"/>
      <c r="H418" s="404"/>
      <c r="I418" s="404"/>
      <c r="J418" s="404"/>
      <c r="K418" s="404"/>
      <c r="L418" s="404"/>
      <c r="M418" s="405"/>
    </row>
    <row r="419" spans="1:13" ht="15" customHeight="1">
      <c r="B419" s="53"/>
      <c r="C419" s="403" t="s">
        <v>140</v>
      </c>
      <c r="D419" s="404"/>
      <c r="E419" s="404"/>
      <c r="F419" s="404"/>
      <c r="G419" s="404"/>
      <c r="H419" s="404"/>
      <c r="I419" s="404"/>
      <c r="J419" s="404"/>
      <c r="K419" s="404"/>
      <c r="L419" s="404"/>
      <c r="M419" s="405"/>
    </row>
    <row r="420" spans="1:13" ht="15" customHeight="1">
      <c r="B420" s="53"/>
      <c r="C420" s="403" t="s">
        <v>141</v>
      </c>
      <c r="D420" s="404"/>
      <c r="E420" s="404"/>
      <c r="F420" s="404"/>
      <c r="G420" s="404"/>
      <c r="H420" s="404"/>
      <c r="I420" s="404"/>
      <c r="J420" s="404"/>
      <c r="K420" s="404"/>
      <c r="L420" s="404"/>
      <c r="M420" s="405"/>
    </row>
    <row r="421" spans="1:13" ht="30" customHeight="1">
      <c r="B421" s="53"/>
      <c r="C421" s="403" t="s">
        <v>142</v>
      </c>
      <c r="D421" s="404"/>
      <c r="E421" s="404"/>
      <c r="F421" s="404"/>
      <c r="G421" s="404"/>
      <c r="H421" s="404"/>
      <c r="I421" s="404"/>
      <c r="J421" s="404"/>
      <c r="K421" s="404"/>
      <c r="L421" s="404"/>
      <c r="M421" s="405"/>
    </row>
    <row r="422" spans="1:13" ht="15" customHeight="1">
      <c r="B422" s="438"/>
      <c r="C422" s="435" t="s">
        <v>135</v>
      </c>
      <c r="D422" s="436"/>
      <c r="E422" s="436"/>
      <c r="F422" s="436"/>
      <c r="G422" s="436"/>
      <c r="H422" s="436"/>
      <c r="I422" s="436"/>
      <c r="J422" s="436"/>
      <c r="K422" s="436"/>
      <c r="L422" s="436"/>
      <c r="M422" s="437"/>
    </row>
    <row r="423" spans="1:13" ht="30" customHeight="1">
      <c r="B423" s="439"/>
      <c r="C423" s="412" t="s">
        <v>136</v>
      </c>
      <c r="D423" s="413"/>
      <c r="E423" s="413"/>
      <c r="F423" s="413"/>
      <c r="G423" s="413"/>
      <c r="H423" s="413"/>
      <c r="I423" s="413"/>
      <c r="J423" s="413"/>
      <c r="K423" s="413"/>
      <c r="L423" s="413"/>
      <c r="M423" s="414"/>
    </row>
    <row r="424" spans="1:13" ht="18" customHeight="1">
      <c r="A424" s="26" t="s">
        <v>144</v>
      </c>
    </row>
    <row r="425" spans="1:13" ht="15" customHeight="1">
      <c r="B425" s="51"/>
      <c r="C425" s="409" t="s">
        <v>145</v>
      </c>
      <c r="D425" s="410"/>
      <c r="E425" s="410"/>
      <c r="F425" s="410"/>
      <c r="G425" s="410"/>
      <c r="H425" s="410"/>
      <c r="I425" s="410"/>
      <c r="J425" s="410"/>
      <c r="K425" s="410"/>
      <c r="L425" s="410"/>
      <c r="M425" s="411"/>
    </row>
    <row r="426" spans="1:13" ht="15" customHeight="1">
      <c r="B426" s="53"/>
      <c r="C426" s="403" t="s">
        <v>146</v>
      </c>
      <c r="D426" s="404"/>
      <c r="E426" s="404"/>
      <c r="F426" s="404"/>
      <c r="G426" s="404"/>
      <c r="H426" s="404"/>
      <c r="I426" s="404"/>
      <c r="J426" s="404"/>
      <c r="K426" s="404"/>
      <c r="L426" s="404"/>
      <c r="M426" s="405"/>
    </row>
    <row r="427" spans="1:13" ht="15" customHeight="1">
      <c r="B427" s="54"/>
      <c r="C427" s="403" t="s">
        <v>147</v>
      </c>
      <c r="D427" s="404"/>
      <c r="E427" s="404"/>
      <c r="F427" s="404"/>
      <c r="G427" s="404"/>
      <c r="H427" s="404"/>
      <c r="I427" s="404"/>
      <c r="J427" s="404"/>
      <c r="K427" s="404"/>
      <c r="L427" s="404"/>
      <c r="M427" s="405"/>
    </row>
    <row r="428" spans="1:13" ht="15" customHeight="1">
      <c r="B428" s="53"/>
      <c r="C428" s="403" t="s">
        <v>148</v>
      </c>
      <c r="D428" s="404"/>
      <c r="E428" s="404"/>
      <c r="F428" s="404"/>
      <c r="G428" s="404"/>
      <c r="H428" s="404"/>
      <c r="I428" s="404"/>
      <c r="J428" s="404"/>
      <c r="K428" s="404"/>
      <c r="L428" s="404"/>
      <c r="M428" s="405"/>
    </row>
    <row r="429" spans="1:13" ht="15" customHeight="1">
      <c r="B429" s="53"/>
      <c r="C429" s="403" t="s">
        <v>149</v>
      </c>
      <c r="D429" s="404"/>
      <c r="E429" s="404"/>
      <c r="F429" s="404"/>
      <c r="G429" s="404"/>
      <c r="H429" s="404"/>
      <c r="I429" s="404"/>
      <c r="J429" s="404"/>
      <c r="K429" s="404"/>
      <c r="L429" s="404"/>
      <c r="M429" s="405"/>
    </row>
    <row r="430" spans="1:13" ht="15" customHeight="1">
      <c r="B430" s="53"/>
      <c r="C430" s="403" t="s">
        <v>150</v>
      </c>
      <c r="D430" s="404"/>
      <c r="E430" s="404"/>
      <c r="F430" s="404"/>
      <c r="G430" s="404"/>
      <c r="H430" s="404"/>
      <c r="I430" s="404"/>
      <c r="J430" s="404"/>
      <c r="K430" s="404"/>
      <c r="L430" s="404"/>
      <c r="M430" s="405"/>
    </row>
    <row r="431" spans="1:13" ht="15" customHeight="1">
      <c r="B431" s="33"/>
      <c r="C431" s="403" t="s">
        <v>151</v>
      </c>
      <c r="D431" s="404"/>
      <c r="E431" s="404"/>
      <c r="F431" s="404"/>
      <c r="G431" s="404"/>
      <c r="H431" s="404"/>
      <c r="I431" s="404"/>
      <c r="J431" s="404"/>
      <c r="K431" s="404"/>
      <c r="L431" s="404"/>
      <c r="M431" s="405"/>
    </row>
    <row r="432" spans="1:13" ht="30" customHeight="1">
      <c r="B432" s="52"/>
      <c r="C432" s="420" t="s">
        <v>127</v>
      </c>
      <c r="D432" s="421"/>
      <c r="E432" s="421"/>
      <c r="F432" s="421"/>
      <c r="G432" s="421"/>
      <c r="H432" s="421"/>
      <c r="I432" s="421"/>
      <c r="J432" s="421"/>
      <c r="K432" s="421"/>
      <c r="L432" s="421"/>
      <c r="M432" s="422"/>
    </row>
    <row r="433" spans="1:15" ht="18" customHeight="1">
      <c r="A433" s="26" t="s">
        <v>152</v>
      </c>
    </row>
    <row r="434" spans="1:15" ht="15" customHeight="1">
      <c r="B434" s="51"/>
      <c r="C434" s="417" t="s">
        <v>153</v>
      </c>
      <c r="D434" s="418"/>
      <c r="E434" s="418"/>
      <c r="F434" s="418"/>
      <c r="G434" s="418"/>
      <c r="H434" s="418"/>
      <c r="I434" s="418"/>
      <c r="J434" s="418"/>
      <c r="K434" s="418"/>
      <c r="L434" s="418"/>
      <c r="M434" s="419"/>
    </row>
    <row r="435" spans="1:15" ht="15" customHeight="1">
      <c r="B435" s="53"/>
      <c r="C435" s="406" t="s">
        <v>154</v>
      </c>
      <c r="D435" s="407"/>
      <c r="E435" s="407"/>
      <c r="F435" s="407"/>
      <c r="G435" s="407"/>
      <c r="H435" s="407"/>
      <c r="I435" s="407"/>
      <c r="J435" s="407"/>
      <c r="K435" s="407"/>
      <c r="L435" s="407"/>
      <c r="M435" s="408"/>
    </row>
    <row r="436" spans="1:15" ht="15" customHeight="1">
      <c r="B436" s="53"/>
      <c r="C436" s="403" t="s">
        <v>155</v>
      </c>
      <c r="D436" s="415"/>
      <c r="E436" s="415"/>
      <c r="F436" s="415"/>
      <c r="G436" s="415"/>
      <c r="H436" s="415"/>
      <c r="I436" s="415"/>
      <c r="J436" s="415"/>
      <c r="K436" s="415"/>
      <c r="L436" s="415"/>
      <c r="M436" s="416"/>
    </row>
    <row r="437" spans="1:15" ht="15" customHeight="1">
      <c r="B437" s="33"/>
      <c r="C437" s="403" t="s">
        <v>156</v>
      </c>
      <c r="D437" s="404"/>
      <c r="E437" s="404"/>
      <c r="F437" s="404"/>
      <c r="G437" s="404"/>
      <c r="H437" s="404"/>
      <c r="I437" s="404"/>
      <c r="J437" s="404"/>
      <c r="K437" s="404"/>
      <c r="L437" s="404"/>
      <c r="M437" s="405"/>
    </row>
    <row r="438" spans="1:15" ht="30" customHeight="1" thickBot="1">
      <c r="B438" s="52"/>
      <c r="C438" s="420" t="s">
        <v>127</v>
      </c>
      <c r="D438" s="421"/>
      <c r="E438" s="421"/>
      <c r="F438" s="421"/>
      <c r="G438" s="421"/>
      <c r="H438" s="421"/>
      <c r="I438" s="421"/>
      <c r="J438" s="421"/>
      <c r="K438" s="421"/>
      <c r="L438" s="421"/>
      <c r="M438" s="422"/>
    </row>
    <row r="439" spans="1:15" ht="15" customHeight="1" thickTop="1">
      <c r="A439" s="32"/>
      <c r="B439" s="32"/>
      <c r="C439" s="32"/>
      <c r="D439" s="32"/>
      <c r="E439" s="32"/>
      <c r="F439" s="32"/>
      <c r="G439" s="32"/>
      <c r="H439" s="32"/>
      <c r="I439" s="32"/>
      <c r="J439" s="32"/>
      <c r="K439" s="32"/>
      <c r="L439" s="32"/>
      <c r="M439" s="32"/>
      <c r="N439" s="32"/>
    </row>
    <row r="440" spans="1:15" ht="15" customHeight="1">
      <c r="C440" s="219">
        <f>'11-1分別（表紙）'!$B$7</f>
        <v>0</v>
      </c>
      <c r="D440" s="402">
        <f>'11-1分別（表紙）'!$B$8</f>
        <v>0</v>
      </c>
      <c r="E440" s="402"/>
      <c r="F440" s="402"/>
      <c r="G440" s="402"/>
      <c r="H440" s="402"/>
      <c r="O440" s="65"/>
    </row>
    <row r="441" spans="1:15" ht="15" customHeight="1">
      <c r="B441" s="28" t="s">
        <v>164</v>
      </c>
      <c r="C441" s="29"/>
      <c r="D441" s="270" t="str">
        <f>U16</f>
        <v/>
      </c>
      <c r="E441" s="29" t="s">
        <v>104</v>
      </c>
      <c r="F441" s="29" t="s">
        <v>105</v>
      </c>
      <c r="G441" s="29"/>
      <c r="H441" s="270" t="str">
        <f>V16</f>
        <v/>
      </c>
      <c r="I441" s="29" t="s">
        <v>106</v>
      </c>
      <c r="J441" s="29" t="s">
        <v>107</v>
      </c>
      <c r="K441" s="270" t="str">
        <f>W16</f>
        <v/>
      </c>
      <c r="L441" s="29" t="s">
        <v>108</v>
      </c>
      <c r="M441" s="30"/>
    </row>
    <row r="443" spans="1:15" ht="18" customHeight="1">
      <c r="A443" s="26" t="s">
        <v>110</v>
      </c>
    </row>
    <row r="444" spans="1:15" ht="15" customHeight="1">
      <c r="B444" s="51"/>
      <c r="C444" s="423" t="s">
        <v>111</v>
      </c>
      <c r="D444" s="424"/>
      <c r="E444" s="424"/>
      <c r="F444" s="424"/>
      <c r="G444" s="424"/>
      <c r="H444" s="424"/>
      <c r="I444" s="424"/>
      <c r="J444" s="424"/>
      <c r="K444" s="424"/>
      <c r="L444" s="424"/>
      <c r="M444" s="425"/>
    </row>
    <row r="445" spans="1:15" ht="15" customHeight="1">
      <c r="B445" s="52"/>
      <c r="C445" s="426" t="s">
        <v>112</v>
      </c>
      <c r="D445" s="427"/>
      <c r="E445" s="427"/>
      <c r="F445" s="427"/>
      <c r="G445" s="427"/>
      <c r="H445" s="427"/>
      <c r="I445" s="427"/>
      <c r="J445" s="427"/>
      <c r="K445" s="427"/>
      <c r="L445" s="427"/>
      <c r="M445" s="428"/>
    </row>
    <row r="446" spans="1:15" ht="18" customHeight="1">
      <c r="A446" s="26" t="s">
        <v>113</v>
      </c>
    </row>
    <row r="447" spans="1:15" ht="15" customHeight="1">
      <c r="B447" s="51"/>
      <c r="C447" s="423" t="s">
        <v>114</v>
      </c>
      <c r="D447" s="424"/>
      <c r="E447" s="424"/>
      <c r="F447" s="424"/>
      <c r="G447" s="424"/>
      <c r="H447" s="424"/>
      <c r="I447" s="424"/>
      <c r="J447" s="424"/>
      <c r="K447" s="424"/>
      <c r="L447" s="424"/>
      <c r="M447" s="425"/>
    </row>
    <row r="448" spans="1:15" ht="15" customHeight="1">
      <c r="B448" s="33"/>
      <c r="C448" s="429" t="s">
        <v>115</v>
      </c>
      <c r="D448" s="430"/>
      <c r="E448" s="430"/>
      <c r="F448" s="430"/>
      <c r="G448" s="430"/>
      <c r="H448" s="430"/>
      <c r="I448" s="430"/>
      <c r="J448" s="430"/>
      <c r="K448" s="430"/>
      <c r="L448" s="430"/>
      <c r="M448" s="431"/>
    </row>
    <row r="449" spans="1:13" ht="15" customHeight="1">
      <c r="B449" s="53"/>
      <c r="C449" s="429" t="s">
        <v>116</v>
      </c>
      <c r="D449" s="430"/>
      <c r="E449" s="430"/>
      <c r="F449" s="430"/>
      <c r="G449" s="430"/>
      <c r="H449" s="430"/>
      <c r="I449" s="430"/>
      <c r="J449" s="430"/>
      <c r="K449" s="430"/>
      <c r="L449" s="430"/>
      <c r="M449" s="431"/>
    </row>
    <row r="450" spans="1:13" ht="15" customHeight="1">
      <c r="B450" s="52"/>
      <c r="C450" s="426" t="s">
        <v>117</v>
      </c>
      <c r="D450" s="427"/>
      <c r="E450" s="427"/>
      <c r="F450" s="427"/>
      <c r="G450" s="427"/>
      <c r="H450" s="427"/>
      <c r="I450" s="427"/>
      <c r="J450" s="427"/>
      <c r="K450" s="427"/>
      <c r="L450" s="427"/>
      <c r="M450" s="428"/>
    </row>
    <row r="451" spans="1:13" ht="18" customHeight="1">
      <c r="A451" s="26" t="s">
        <v>118</v>
      </c>
    </row>
    <row r="452" spans="1:13" ht="15" customHeight="1">
      <c r="B452" s="51"/>
      <c r="C452" s="423" t="s">
        <v>119</v>
      </c>
      <c r="D452" s="424"/>
      <c r="E452" s="424"/>
      <c r="F452" s="424"/>
      <c r="G452" s="424"/>
      <c r="H452" s="424"/>
      <c r="I452" s="424"/>
      <c r="J452" s="424"/>
      <c r="K452" s="424"/>
      <c r="L452" s="424"/>
      <c r="M452" s="425"/>
    </row>
    <row r="453" spans="1:13" ht="15" customHeight="1">
      <c r="B453" s="52"/>
      <c r="C453" s="426" t="s">
        <v>120</v>
      </c>
      <c r="D453" s="427"/>
      <c r="E453" s="427"/>
      <c r="F453" s="432" t="s">
        <v>121</v>
      </c>
      <c r="G453" s="433"/>
      <c r="H453" s="433"/>
      <c r="I453" s="433"/>
      <c r="J453" s="433"/>
      <c r="K453" s="433"/>
      <c r="L453" s="433"/>
      <c r="M453" s="434"/>
    </row>
    <row r="454" spans="1:13" ht="18" customHeight="1">
      <c r="A454" s="26" t="s">
        <v>122</v>
      </c>
    </row>
    <row r="455" spans="1:13" ht="15" customHeight="1">
      <c r="B455" s="51"/>
      <c r="C455" s="409" t="s">
        <v>123</v>
      </c>
      <c r="D455" s="410"/>
      <c r="E455" s="410"/>
      <c r="F455" s="410"/>
      <c r="G455" s="410"/>
      <c r="H455" s="410"/>
      <c r="I455" s="410"/>
      <c r="J455" s="410"/>
      <c r="K455" s="410"/>
      <c r="L455" s="410"/>
      <c r="M455" s="411"/>
    </row>
    <row r="456" spans="1:13" ht="15" customHeight="1">
      <c r="B456" s="53"/>
      <c r="C456" s="403" t="s">
        <v>124</v>
      </c>
      <c r="D456" s="404"/>
      <c r="E456" s="404"/>
      <c r="F456" s="404"/>
      <c r="G456" s="404"/>
      <c r="H456" s="404"/>
      <c r="I456" s="404"/>
      <c r="J456" s="404"/>
      <c r="K456" s="404"/>
      <c r="L456" s="404"/>
      <c r="M456" s="405"/>
    </row>
    <row r="457" spans="1:13" ht="15" customHeight="1">
      <c r="B457" s="53"/>
      <c r="C457" s="403" t="s">
        <v>125</v>
      </c>
      <c r="D457" s="404"/>
      <c r="E457" s="404"/>
      <c r="F457" s="404"/>
      <c r="G457" s="404"/>
      <c r="H457" s="404"/>
      <c r="I457" s="404"/>
      <c r="J457" s="404"/>
      <c r="K457" s="404"/>
      <c r="L457" s="404"/>
      <c r="M457" s="405"/>
    </row>
    <row r="458" spans="1:13" ht="30" customHeight="1">
      <c r="B458" s="53"/>
      <c r="C458" s="403" t="s">
        <v>126</v>
      </c>
      <c r="D458" s="404"/>
      <c r="E458" s="404"/>
      <c r="F458" s="404"/>
      <c r="G458" s="404"/>
      <c r="H458" s="404"/>
      <c r="I458" s="404"/>
      <c r="J458" s="404"/>
      <c r="K458" s="404"/>
      <c r="L458" s="404"/>
      <c r="M458" s="405"/>
    </row>
    <row r="459" spans="1:13" ht="30" customHeight="1">
      <c r="B459" s="52"/>
      <c r="C459" s="420" t="s">
        <v>127</v>
      </c>
      <c r="D459" s="421"/>
      <c r="E459" s="421"/>
      <c r="F459" s="421"/>
      <c r="G459" s="421"/>
      <c r="H459" s="421"/>
      <c r="I459" s="421"/>
      <c r="J459" s="421"/>
      <c r="K459" s="421"/>
      <c r="L459" s="421"/>
      <c r="M459" s="422"/>
    </row>
    <row r="460" spans="1:13" ht="18" customHeight="1">
      <c r="A460" s="26" t="s">
        <v>128</v>
      </c>
    </row>
    <row r="461" spans="1:13" ht="15" customHeight="1">
      <c r="B461" s="51"/>
      <c r="C461" s="409" t="s">
        <v>129</v>
      </c>
      <c r="D461" s="410"/>
      <c r="E461" s="410"/>
      <c r="F461" s="410"/>
      <c r="G461" s="410"/>
      <c r="H461" s="410"/>
      <c r="I461" s="410"/>
      <c r="J461" s="410"/>
      <c r="K461" s="410"/>
      <c r="L461" s="410"/>
      <c r="M461" s="411"/>
    </row>
    <row r="462" spans="1:13" ht="15" customHeight="1">
      <c r="B462" s="53"/>
      <c r="C462" s="403" t="s">
        <v>130</v>
      </c>
      <c r="D462" s="404"/>
      <c r="E462" s="404"/>
      <c r="F462" s="404"/>
      <c r="G462" s="404"/>
      <c r="H462" s="404"/>
      <c r="I462" s="404"/>
      <c r="J462" s="404"/>
      <c r="K462" s="404"/>
      <c r="L462" s="404"/>
      <c r="M462" s="405"/>
    </row>
    <row r="463" spans="1:13" ht="15" customHeight="1">
      <c r="B463" s="53"/>
      <c r="C463" s="403" t="s">
        <v>131</v>
      </c>
      <c r="D463" s="404"/>
      <c r="E463" s="404"/>
      <c r="F463" s="404"/>
      <c r="G463" s="404"/>
      <c r="H463" s="404"/>
      <c r="I463" s="404"/>
      <c r="J463" s="404"/>
      <c r="K463" s="404"/>
      <c r="L463" s="404"/>
      <c r="M463" s="405"/>
    </row>
    <row r="464" spans="1:13" ht="15" customHeight="1">
      <c r="B464" s="53"/>
      <c r="C464" s="403" t="s">
        <v>132</v>
      </c>
      <c r="D464" s="404"/>
      <c r="E464" s="404"/>
      <c r="F464" s="404"/>
      <c r="G464" s="404"/>
      <c r="H464" s="404"/>
      <c r="I464" s="404"/>
      <c r="J464" s="404"/>
      <c r="K464" s="404"/>
      <c r="L464" s="404"/>
      <c r="M464" s="405"/>
    </row>
    <row r="465" spans="1:13" ht="15" customHeight="1">
      <c r="B465" s="53"/>
      <c r="C465" s="403" t="s">
        <v>133</v>
      </c>
      <c r="D465" s="404"/>
      <c r="E465" s="404"/>
      <c r="F465" s="404"/>
      <c r="G465" s="404"/>
      <c r="H465" s="404"/>
      <c r="I465" s="404"/>
      <c r="J465" s="404"/>
      <c r="K465" s="404"/>
      <c r="L465" s="404"/>
      <c r="M465" s="405"/>
    </row>
    <row r="466" spans="1:13" ht="15" customHeight="1">
      <c r="B466" s="53"/>
      <c r="C466" s="403" t="s">
        <v>134</v>
      </c>
      <c r="D466" s="404"/>
      <c r="E466" s="404"/>
      <c r="F466" s="404"/>
      <c r="G466" s="404"/>
      <c r="H466" s="404"/>
      <c r="I466" s="404"/>
      <c r="J466" s="404"/>
      <c r="K466" s="404"/>
      <c r="L466" s="404"/>
      <c r="M466" s="405"/>
    </row>
    <row r="467" spans="1:13" ht="15" customHeight="1">
      <c r="B467" s="438"/>
      <c r="C467" s="435" t="s">
        <v>135</v>
      </c>
      <c r="D467" s="436"/>
      <c r="E467" s="436"/>
      <c r="F467" s="436"/>
      <c r="G467" s="436"/>
      <c r="H467" s="436"/>
      <c r="I467" s="436"/>
      <c r="J467" s="436"/>
      <c r="K467" s="436"/>
      <c r="L467" s="436"/>
      <c r="M467" s="437"/>
    </row>
    <row r="468" spans="1:13" ht="30" customHeight="1">
      <c r="B468" s="439"/>
      <c r="C468" s="412" t="s">
        <v>136</v>
      </c>
      <c r="D468" s="413"/>
      <c r="E468" s="413"/>
      <c r="F468" s="413"/>
      <c r="G468" s="413"/>
      <c r="H468" s="413"/>
      <c r="I468" s="413"/>
      <c r="J468" s="413"/>
      <c r="K468" s="413"/>
      <c r="L468" s="413"/>
      <c r="M468" s="414"/>
    </row>
    <row r="469" spans="1:13" ht="18" customHeight="1">
      <c r="A469" s="26" t="s">
        <v>137</v>
      </c>
    </row>
    <row r="470" spans="1:13" ht="15" customHeight="1">
      <c r="B470" s="51"/>
      <c r="C470" s="409" t="s">
        <v>138</v>
      </c>
      <c r="D470" s="410"/>
      <c r="E470" s="410"/>
      <c r="F470" s="410"/>
      <c r="G470" s="410"/>
      <c r="H470" s="410"/>
      <c r="I470" s="410"/>
      <c r="J470" s="410"/>
      <c r="K470" s="410"/>
      <c r="L470" s="410"/>
      <c r="M470" s="411"/>
    </row>
    <row r="471" spans="1:13" ht="15" customHeight="1">
      <c r="B471" s="53"/>
      <c r="C471" s="403" t="s">
        <v>139</v>
      </c>
      <c r="D471" s="404"/>
      <c r="E471" s="404"/>
      <c r="F471" s="404"/>
      <c r="G471" s="404"/>
      <c r="H471" s="404"/>
      <c r="I471" s="404"/>
      <c r="J471" s="404"/>
      <c r="K471" s="404"/>
      <c r="L471" s="404"/>
      <c r="M471" s="405"/>
    </row>
    <row r="472" spans="1:13" ht="15" customHeight="1">
      <c r="B472" s="53"/>
      <c r="C472" s="403" t="s">
        <v>140</v>
      </c>
      <c r="D472" s="404"/>
      <c r="E472" s="404"/>
      <c r="F472" s="404"/>
      <c r="G472" s="404"/>
      <c r="H472" s="404"/>
      <c r="I472" s="404"/>
      <c r="J472" s="404"/>
      <c r="K472" s="404"/>
      <c r="L472" s="404"/>
      <c r="M472" s="405"/>
    </row>
    <row r="473" spans="1:13" ht="15" customHeight="1">
      <c r="B473" s="53"/>
      <c r="C473" s="403" t="s">
        <v>141</v>
      </c>
      <c r="D473" s="404"/>
      <c r="E473" s="404"/>
      <c r="F473" s="404"/>
      <c r="G473" s="404"/>
      <c r="H473" s="404"/>
      <c r="I473" s="404"/>
      <c r="J473" s="404"/>
      <c r="K473" s="404"/>
      <c r="L473" s="404"/>
      <c r="M473" s="405"/>
    </row>
    <row r="474" spans="1:13" ht="30" customHeight="1">
      <c r="B474" s="53"/>
      <c r="C474" s="403" t="s">
        <v>142</v>
      </c>
      <c r="D474" s="404"/>
      <c r="E474" s="404"/>
      <c r="F474" s="404"/>
      <c r="G474" s="404"/>
      <c r="H474" s="404"/>
      <c r="I474" s="404"/>
      <c r="J474" s="404"/>
      <c r="K474" s="404"/>
      <c r="L474" s="404"/>
      <c r="M474" s="405"/>
    </row>
    <row r="475" spans="1:13" ht="15" customHeight="1">
      <c r="B475" s="438"/>
      <c r="C475" s="435" t="s">
        <v>135</v>
      </c>
      <c r="D475" s="436"/>
      <c r="E475" s="436"/>
      <c r="F475" s="436"/>
      <c r="G475" s="436"/>
      <c r="H475" s="436"/>
      <c r="I475" s="436"/>
      <c r="J475" s="436"/>
      <c r="K475" s="436"/>
      <c r="L475" s="436"/>
      <c r="M475" s="437"/>
    </row>
    <row r="476" spans="1:13" ht="30" customHeight="1">
      <c r="B476" s="439"/>
      <c r="C476" s="412" t="s">
        <v>136</v>
      </c>
      <c r="D476" s="413"/>
      <c r="E476" s="413"/>
      <c r="F476" s="413"/>
      <c r="G476" s="413"/>
      <c r="H476" s="413"/>
      <c r="I476" s="413"/>
      <c r="J476" s="413"/>
      <c r="K476" s="413"/>
      <c r="L476" s="413"/>
      <c r="M476" s="414"/>
    </row>
    <row r="477" spans="1:13" ht="18" customHeight="1">
      <c r="A477" s="26" t="s">
        <v>144</v>
      </c>
    </row>
    <row r="478" spans="1:13" ht="15" customHeight="1">
      <c r="B478" s="51"/>
      <c r="C478" s="409" t="s">
        <v>145</v>
      </c>
      <c r="D478" s="410"/>
      <c r="E478" s="410"/>
      <c r="F478" s="410"/>
      <c r="G478" s="410"/>
      <c r="H478" s="410"/>
      <c r="I478" s="410"/>
      <c r="J478" s="410"/>
      <c r="K478" s="410"/>
      <c r="L478" s="410"/>
      <c r="M478" s="411"/>
    </row>
    <row r="479" spans="1:13" ht="15" customHeight="1">
      <c r="B479" s="53"/>
      <c r="C479" s="403" t="s">
        <v>146</v>
      </c>
      <c r="D479" s="404"/>
      <c r="E479" s="404"/>
      <c r="F479" s="404"/>
      <c r="G479" s="404"/>
      <c r="H479" s="404"/>
      <c r="I479" s="404"/>
      <c r="J479" s="404"/>
      <c r="K479" s="404"/>
      <c r="L479" s="404"/>
      <c r="M479" s="405"/>
    </row>
    <row r="480" spans="1:13" ht="15" customHeight="1">
      <c r="B480" s="54"/>
      <c r="C480" s="403" t="s">
        <v>147</v>
      </c>
      <c r="D480" s="404"/>
      <c r="E480" s="404"/>
      <c r="F480" s="404"/>
      <c r="G480" s="404"/>
      <c r="H480" s="404"/>
      <c r="I480" s="404"/>
      <c r="J480" s="404"/>
      <c r="K480" s="404"/>
      <c r="L480" s="404"/>
      <c r="M480" s="405"/>
    </row>
    <row r="481" spans="1:15" ht="15" customHeight="1">
      <c r="B481" s="53"/>
      <c r="C481" s="403" t="s">
        <v>148</v>
      </c>
      <c r="D481" s="404"/>
      <c r="E481" s="404"/>
      <c r="F481" s="404"/>
      <c r="G481" s="404"/>
      <c r="H481" s="404"/>
      <c r="I481" s="404"/>
      <c r="J481" s="404"/>
      <c r="K481" s="404"/>
      <c r="L481" s="404"/>
      <c r="M481" s="405"/>
    </row>
    <row r="482" spans="1:15" ht="15" customHeight="1">
      <c r="B482" s="53"/>
      <c r="C482" s="403" t="s">
        <v>149</v>
      </c>
      <c r="D482" s="404"/>
      <c r="E482" s="404"/>
      <c r="F482" s="404"/>
      <c r="G482" s="404"/>
      <c r="H482" s="404"/>
      <c r="I482" s="404"/>
      <c r="J482" s="404"/>
      <c r="K482" s="404"/>
      <c r="L482" s="404"/>
      <c r="M482" s="405"/>
    </row>
    <row r="483" spans="1:15" ht="15" customHeight="1">
      <c r="B483" s="53"/>
      <c r="C483" s="403" t="s">
        <v>150</v>
      </c>
      <c r="D483" s="404"/>
      <c r="E483" s="404"/>
      <c r="F483" s="404"/>
      <c r="G483" s="404"/>
      <c r="H483" s="404"/>
      <c r="I483" s="404"/>
      <c r="J483" s="404"/>
      <c r="K483" s="404"/>
      <c r="L483" s="404"/>
      <c r="M483" s="405"/>
    </row>
    <row r="484" spans="1:15" ht="15" customHeight="1">
      <c r="B484" s="33"/>
      <c r="C484" s="403" t="s">
        <v>151</v>
      </c>
      <c r="D484" s="404"/>
      <c r="E484" s="404"/>
      <c r="F484" s="404"/>
      <c r="G484" s="404"/>
      <c r="H484" s="404"/>
      <c r="I484" s="404"/>
      <c r="J484" s="404"/>
      <c r="K484" s="404"/>
      <c r="L484" s="404"/>
      <c r="M484" s="405"/>
    </row>
    <row r="485" spans="1:15" ht="30" customHeight="1">
      <c r="B485" s="52"/>
      <c r="C485" s="420" t="s">
        <v>127</v>
      </c>
      <c r="D485" s="421"/>
      <c r="E485" s="421"/>
      <c r="F485" s="421"/>
      <c r="G485" s="421"/>
      <c r="H485" s="421"/>
      <c r="I485" s="421"/>
      <c r="J485" s="421"/>
      <c r="K485" s="421"/>
      <c r="L485" s="421"/>
      <c r="M485" s="422"/>
    </row>
    <row r="486" spans="1:15" ht="18" customHeight="1">
      <c r="A486" s="26" t="s">
        <v>152</v>
      </c>
    </row>
    <row r="487" spans="1:15" ht="15" customHeight="1">
      <c r="B487" s="51"/>
      <c r="C487" s="417" t="s">
        <v>153</v>
      </c>
      <c r="D487" s="418"/>
      <c r="E487" s="418"/>
      <c r="F487" s="418"/>
      <c r="G487" s="418"/>
      <c r="H487" s="418"/>
      <c r="I487" s="418"/>
      <c r="J487" s="418"/>
      <c r="K487" s="418"/>
      <c r="L487" s="418"/>
      <c r="M487" s="419"/>
    </row>
    <row r="488" spans="1:15" ht="15" customHeight="1">
      <c r="B488" s="53"/>
      <c r="C488" s="406" t="s">
        <v>154</v>
      </c>
      <c r="D488" s="407"/>
      <c r="E488" s="407"/>
      <c r="F488" s="407"/>
      <c r="G488" s="407"/>
      <c r="H488" s="407"/>
      <c r="I488" s="407"/>
      <c r="J488" s="407"/>
      <c r="K488" s="407"/>
      <c r="L488" s="407"/>
      <c r="M488" s="408"/>
    </row>
    <row r="489" spans="1:15" ht="15" customHeight="1">
      <c r="B489" s="53"/>
      <c r="C489" s="403" t="s">
        <v>155</v>
      </c>
      <c r="D489" s="415"/>
      <c r="E489" s="415"/>
      <c r="F489" s="415"/>
      <c r="G489" s="415"/>
      <c r="H489" s="415"/>
      <c r="I489" s="415"/>
      <c r="J489" s="415"/>
      <c r="K489" s="415"/>
      <c r="L489" s="415"/>
      <c r="M489" s="416"/>
    </row>
    <row r="490" spans="1:15" ht="15" customHeight="1">
      <c r="B490" s="33"/>
      <c r="C490" s="403" t="s">
        <v>156</v>
      </c>
      <c r="D490" s="404"/>
      <c r="E490" s="404"/>
      <c r="F490" s="404"/>
      <c r="G490" s="404"/>
      <c r="H490" s="404"/>
      <c r="I490" s="404"/>
      <c r="J490" s="404"/>
      <c r="K490" s="404"/>
      <c r="L490" s="404"/>
      <c r="M490" s="405"/>
    </row>
    <row r="491" spans="1:15" ht="30" customHeight="1" thickBot="1">
      <c r="B491" s="52"/>
      <c r="C491" s="420" t="s">
        <v>127</v>
      </c>
      <c r="D491" s="421"/>
      <c r="E491" s="421"/>
      <c r="F491" s="421"/>
      <c r="G491" s="421"/>
      <c r="H491" s="421"/>
      <c r="I491" s="421"/>
      <c r="J491" s="421"/>
      <c r="K491" s="421"/>
      <c r="L491" s="421"/>
      <c r="M491" s="422"/>
    </row>
    <row r="492" spans="1:15" ht="15" customHeight="1" thickTop="1">
      <c r="A492" s="32"/>
      <c r="B492" s="32"/>
      <c r="C492" s="32"/>
      <c r="D492" s="32"/>
      <c r="E492" s="32"/>
      <c r="F492" s="32"/>
      <c r="G492" s="32"/>
      <c r="H492" s="32"/>
      <c r="I492" s="32"/>
      <c r="J492" s="32"/>
      <c r="K492" s="32"/>
      <c r="L492" s="32"/>
      <c r="M492" s="32"/>
      <c r="N492" s="32"/>
    </row>
    <row r="493" spans="1:15" ht="15" customHeight="1">
      <c r="C493" s="219">
        <f>'11-1分別（表紙）'!$B$7</f>
        <v>0</v>
      </c>
      <c r="D493" s="402">
        <f>'11-1分別（表紙）'!$B$8</f>
        <v>0</v>
      </c>
      <c r="E493" s="402"/>
      <c r="F493" s="402"/>
      <c r="G493" s="402"/>
      <c r="H493" s="402"/>
      <c r="O493" s="65"/>
    </row>
    <row r="494" spans="1:15" ht="15" customHeight="1">
      <c r="B494" s="28" t="s">
        <v>165</v>
      </c>
      <c r="C494" s="29"/>
      <c r="D494" s="270" t="str">
        <f>U17</f>
        <v/>
      </c>
      <c r="E494" s="29" t="s">
        <v>104</v>
      </c>
      <c r="F494" s="29" t="s">
        <v>105</v>
      </c>
      <c r="G494" s="29"/>
      <c r="H494" s="270" t="str">
        <f>V17</f>
        <v/>
      </c>
      <c r="I494" s="29" t="s">
        <v>106</v>
      </c>
      <c r="J494" s="29" t="s">
        <v>107</v>
      </c>
      <c r="K494" s="270" t="str">
        <f>W17</f>
        <v/>
      </c>
      <c r="L494" s="29" t="s">
        <v>108</v>
      </c>
      <c r="M494" s="30"/>
    </row>
    <row r="496" spans="1:15" ht="18" customHeight="1">
      <c r="A496" s="26" t="s">
        <v>110</v>
      </c>
    </row>
    <row r="497" spans="1:13" ht="15" customHeight="1">
      <c r="B497" s="51"/>
      <c r="C497" s="423" t="s">
        <v>111</v>
      </c>
      <c r="D497" s="424"/>
      <c r="E497" s="424"/>
      <c r="F497" s="424"/>
      <c r="G497" s="424"/>
      <c r="H497" s="424"/>
      <c r="I497" s="424"/>
      <c r="J497" s="424"/>
      <c r="K497" s="424"/>
      <c r="L497" s="424"/>
      <c r="M497" s="425"/>
    </row>
    <row r="498" spans="1:13" ht="15" customHeight="1">
      <c r="B498" s="52"/>
      <c r="C498" s="426" t="s">
        <v>112</v>
      </c>
      <c r="D498" s="427"/>
      <c r="E498" s="427"/>
      <c r="F498" s="427"/>
      <c r="G498" s="427"/>
      <c r="H498" s="427"/>
      <c r="I498" s="427"/>
      <c r="J498" s="427"/>
      <c r="K498" s="427"/>
      <c r="L498" s="427"/>
      <c r="M498" s="428"/>
    </row>
    <row r="499" spans="1:13" ht="18" customHeight="1">
      <c r="A499" s="26" t="s">
        <v>113</v>
      </c>
    </row>
    <row r="500" spans="1:13" ht="15" customHeight="1">
      <c r="B500" s="51"/>
      <c r="C500" s="423" t="s">
        <v>114</v>
      </c>
      <c r="D500" s="424"/>
      <c r="E500" s="424"/>
      <c r="F500" s="424"/>
      <c r="G500" s="424"/>
      <c r="H500" s="424"/>
      <c r="I500" s="424"/>
      <c r="J500" s="424"/>
      <c r="K500" s="424"/>
      <c r="L500" s="424"/>
      <c r="M500" s="425"/>
    </row>
    <row r="501" spans="1:13" ht="15" customHeight="1">
      <c r="B501" s="33"/>
      <c r="C501" s="429" t="s">
        <v>115</v>
      </c>
      <c r="D501" s="430"/>
      <c r="E501" s="430"/>
      <c r="F501" s="430"/>
      <c r="G501" s="430"/>
      <c r="H501" s="430"/>
      <c r="I501" s="430"/>
      <c r="J501" s="430"/>
      <c r="K501" s="430"/>
      <c r="L501" s="430"/>
      <c r="M501" s="431"/>
    </row>
    <row r="502" spans="1:13" ht="15" customHeight="1">
      <c r="B502" s="53"/>
      <c r="C502" s="429" t="s">
        <v>116</v>
      </c>
      <c r="D502" s="430"/>
      <c r="E502" s="430"/>
      <c r="F502" s="430"/>
      <c r="G502" s="430"/>
      <c r="H502" s="430"/>
      <c r="I502" s="430"/>
      <c r="J502" s="430"/>
      <c r="K502" s="430"/>
      <c r="L502" s="430"/>
      <c r="M502" s="431"/>
    </row>
    <row r="503" spans="1:13" ht="15" customHeight="1">
      <c r="B503" s="52"/>
      <c r="C503" s="426" t="s">
        <v>117</v>
      </c>
      <c r="D503" s="427"/>
      <c r="E503" s="427"/>
      <c r="F503" s="427"/>
      <c r="G503" s="427"/>
      <c r="H503" s="427"/>
      <c r="I503" s="427"/>
      <c r="J503" s="427"/>
      <c r="K503" s="427"/>
      <c r="L503" s="427"/>
      <c r="M503" s="428"/>
    </row>
    <row r="504" spans="1:13" ht="18" customHeight="1">
      <c r="A504" s="26" t="s">
        <v>118</v>
      </c>
    </row>
    <row r="505" spans="1:13" ht="15" customHeight="1">
      <c r="B505" s="51"/>
      <c r="C505" s="423" t="s">
        <v>119</v>
      </c>
      <c r="D505" s="424"/>
      <c r="E505" s="424"/>
      <c r="F505" s="424"/>
      <c r="G505" s="424"/>
      <c r="H505" s="424"/>
      <c r="I505" s="424"/>
      <c r="J505" s="424"/>
      <c r="K505" s="424"/>
      <c r="L505" s="424"/>
      <c r="M505" s="425"/>
    </row>
    <row r="506" spans="1:13" ht="15" customHeight="1">
      <c r="B506" s="52"/>
      <c r="C506" s="426" t="s">
        <v>120</v>
      </c>
      <c r="D506" s="427"/>
      <c r="E506" s="427"/>
      <c r="F506" s="432" t="s">
        <v>121</v>
      </c>
      <c r="G506" s="433"/>
      <c r="H506" s="433"/>
      <c r="I506" s="433"/>
      <c r="J506" s="433"/>
      <c r="K506" s="433"/>
      <c r="L506" s="433"/>
      <c r="M506" s="434"/>
    </row>
    <row r="507" spans="1:13" ht="18" customHeight="1">
      <c r="A507" s="26" t="s">
        <v>122</v>
      </c>
    </row>
    <row r="508" spans="1:13" ht="15" customHeight="1">
      <c r="B508" s="51"/>
      <c r="C508" s="409" t="s">
        <v>123</v>
      </c>
      <c r="D508" s="410"/>
      <c r="E508" s="410"/>
      <c r="F508" s="410"/>
      <c r="G508" s="410"/>
      <c r="H508" s="410"/>
      <c r="I508" s="410"/>
      <c r="J508" s="410"/>
      <c r="K508" s="410"/>
      <c r="L508" s="410"/>
      <c r="M508" s="411"/>
    </row>
    <row r="509" spans="1:13" ht="15" customHeight="1">
      <c r="B509" s="53"/>
      <c r="C509" s="403" t="s">
        <v>124</v>
      </c>
      <c r="D509" s="404"/>
      <c r="E509" s="404"/>
      <c r="F509" s="404"/>
      <c r="G509" s="404"/>
      <c r="H509" s="404"/>
      <c r="I509" s="404"/>
      <c r="J509" s="404"/>
      <c r="K509" s="404"/>
      <c r="L509" s="404"/>
      <c r="M509" s="405"/>
    </row>
    <row r="510" spans="1:13" ht="15" customHeight="1">
      <c r="B510" s="53"/>
      <c r="C510" s="403" t="s">
        <v>125</v>
      </c>
      <c r="D510" s="404"/>
      <c r="E510" s="404"/>
      <c r="F510" s="404"/>
      <c r="G510" s="404"/>
      <c r="H510" s="404"/>
      <c r="I510" s="404"/>
      <c r="J510" s="404"/>
      <c r="K510" s="404"/>
      <c r="L510" s="404"/>
      <c r="M510" s="405"/>
    </row>
    <row r="511" spans="1:13" ht="30" customHeight="1">
      <c r="B511" s="53"/>
      <c r="C511" s="403" t="s">
        <v>126</v>
      </c>
      <c r="D511" s="404"/>
      <c r="E511" s="404"/>
      <c r="F511" s="404"/>
      <c r="G511" s="404"/>
      <c r="H511" s="404"/>
      <c r="I511" s="404"/>
      <c r="J511" s="404"/>
      <c r="K511" s="404"/>
      <c r="L511" s="404"/>
      <c r="M511" s="405"/>
    </row>
    <row r="512" spans="1:13" ht="30" customHeight="1">
      <c r="B512" s="52"/>
      <c r="C512" s="420" t="s">
        <v>127</v>
      </c>
      <c r="D512" s="421"/>
      <c r="E512" s="421"/>
      <c r="F512" s="421"/>
      <c r="G512" s="421"/>
      <c r="H512" s="421"/>
      <c r="I512" s="421"/>
      <c r="J512" s="421"/>
      <c r="K512" s="421"/>
      <c r="L512" s="421"/>
      <c r="M512" s="422"/>
    </row>
    <row r="513" spans="1:13" ht="18" customHeight="1">
      <c r="A513" s="26" t="s">
        <v>128</v>
      </c>
    </row>
    <row r="514" spans="1:13" ht="15" customHeight="1">
      <c r="B514" s="51"/>
      <c r="C514" s="409" t="s">
        <v>129</v>
      </c>
      <c r="D514" s="410"/>
      <c r="E514" s="410"/>
      <c r="F514" s="410"/>
      <c r="G514" s="410"/>
      <c r="H514" s="410"/>
      <c r="I514" s="410"/>
      <c r="J514" s="410"/>
      <c r="K514" s="410"/>
      <c r="L514" s="410"/>
      <c r="M514" s="411"/>
    </row>
    <row r="515" spans="1:13" ht="15" customHeight="1">
      <c r="B515" s="53"/>
      <c r="C515" s="403" t="s">
        <v>130</v>
      </c>
      <c r="D515" s="404"/>
      <c r="E515" s="404"/>
      <c r="F515" s="404"/>
      <c r="G515" s="404"/>
      <c r="H515" s="404"/>
      <c r="I515" s="404"/>
      <c r="J515" s="404"/>
      <c r="K515" s="404"/>
      <c r="L515" s="404"/>
      <c r="M515" s="405"/>
    </row>
    <row r="516" spans="1:13" ht="15" customHeight="1">
      <c r="B516" s="53"/>
      <c r="C516" s="403" t="s">
        <v>131</v>
      </c>
      <c r="D516" s="404"/>
      <c r="E516" s="404"/>
      <c r="F516" s="404"/>
      <c r="G516" s="404"/>
      <c r="H516" s="404"/>
      <c r="I516" s="404"/>
      <c r="J516" s="404"/>
      <c r="K516" s="404"/>
      <c r="L516" s="404"/>
      <c r="M516" s="405"/>
    </row>
    <row r="517" spans="1:13" ht="15" customHeight="1">
      <c r="B517" s="53"/>
      <c r="C517" s="403" t="s">
        <v>132</v>
      </c>
      <c r="D517" s="404"/>
      <c r="E517" s="404"/>
      <c r="F517" s="404"/>
      <c r="G517" s="404"/>
      <c r="H517" s="404"/>
      <c r="I517" s="404"/>
      <c r="J517" s="404"/>
      <c r="K517" s="404"/>
      <c r="L517" s="404"/>
      <c r="M517" s="405"/>
    </row>
    <row r="518" spans="1:13" ht="15" customHeight="1">
      <c r="B518" s="53"/>
      <c r="C518" s="403" t="s">
        <v>133</v>
      </c>
      <c r="D518" s="404"/>
      <c r="E518" s="404"/>
      <c r="F518" s="404"/>
      <c r="G518" s="404"/>
      <c r="H518" s="404"/>
      <c r="I518" s="404"/>
      <c r="J518" s="404"/>
      <c r="K518" s="404"/>
      <c r="L518" s="404"/>
      <c r="M518" s="405"/>
    </row>
    <row r="519" spans="1:13" ht="15" customHeight="1">
      <c r="B519" s="53"/>
      <c r="C519" s="403" t="s">
        <v>134</v>
      </c>
      <c r="D519" s="404"/>
      <c r="E519" s="404"/>
      <c r="F519" s="404"/>
      <c r="G519" s="404"/>
      <c r="H519" s="404"/>
      <c r="I519" s="404"/>
      <c r="J519" s="404"/>
      <c r="K519" s="404"/>
      <c r="L519" s="404"/>
      <c r="M519" s="405"/>
    </row>
    <row r="520" spans="1:13" ht="15" customHeight="1">
      <c r="B520" s="438"/>
      <c r="C520" s="435" t="s">
        <v>135</v>
      </c>
      <c r="D520" s="436"/>
      <c r="E520" s="436"/>
      <c r="F520" s="436"/>
      <c r="G520" s="436"/>
      <c r="H520" s="436"/>
      <c r="I520" s="436"/>
      <c r="J520" s="436"/>
      <c r="K520" s="436"/>
      <c r="L520" s="436"/>
      <c r="M520" s="437"/>
    </row>
    <row r="521" spans="1:13" ht="30" customHeight="1">
      <c r="B521" s="439"/>
      <c r="C521" s="412" t="s">
        <v>136</v>
      </c>
      <c r="D521" s="413"/>
      <c r="E521" s="413"/>
      <c r="F521" s="413"/>
      <c r="G521" s="413"/>
      <c r="H521" s="413"/>
      <c r="I521" s="413"/>
      <c r="J521" s="413"/>
      <c r="K521" s="413"/>
      <c r="L521" s="413"/>
      <c r="M521" s="414"/>
    </row>
    <row r="522" spans="1:13" ht="18" customHeight="1">
      <c r="A522" s="26" t="s">
        <v>137</v>
      </c>
    </row>
    <row r="523" spans="1:13" ht="15" customHeight="1">
      <c r="B523" s="51"/>
      <c r="C523" s="409" t="s">
        <v>138</v>
      </c>
      <c r="D523" s="410"/>
      <c r="E523" s="410"/>
      <c r="F523" s="410"/>
      <c r="G523" s="410"/>
      <c r="H523" s="410"/>
      <c r="I523" s="410"/>
      <c r="J523" s="410"/>
      <c r="K523" s="410"/>
      <c r="L523" s="410"/>
      <c r="M523" s="411"/>
    </row>
    <row r="524" spans="1:13" ht="15" customHeight="1">
      <c r="B524" s="53"/>
      <c r="C524" s="403" t="s">
        <v>139</v>
      </c>
      <c r="D524" s="404"/>
      <c r="E524" s="404"/>
      <c r="F524" s="404"/>
      <c r="G524" s="404"/>
      <c r="H524" s="404"/>
      <c r="I524" s="404"/>
      <c r="J524" s="404"/>
      <c r="K524" s="404"/>
      <c r="L524" s="404"/>
      <c r="M524" s="405"/>
    </row>
    <row r="525" spans="1:13" ht="15" customHeight="1">
      <c r="B525" s="53"/>
      <c r="C525" s="403" t="s">
        <v>140</v>
      </c>
      <c r="D525" s="404"/>
      <c r="E525" s="404"/>
      <c r="F525" s="404"/>
      <c r="G525" s="404"/>
      <c r="H525" s="404"/>
      <c r="I525" s="404"/>
      <c r="J525" s="404"/>
      <c r="K525" s="404"/>
      <c r="L525" s="404"/>
      <c r="M525" s="405"/>
    </row>
    <row r="526" spans="1:13" ht="15" customHeight="1">
      <c r="B526" s="53"/>
      <c r="C526" s="403" t="s">
        <v>141</v>
      </c>
      <c r="D526" s="404"/>
      <c r="E526" s="404"/>
      <c r="F526" s="404"/>
      <c r="G526" s="404"/>
      <c r="H526" s="404"/>
      <c r="I526" s="404"/>
      <c r="J526" s="404"/>
      <c r="K526" s="404"/>
      <c r="L526" s="404"/>
      <c r="M526" s="405"/>
    </row>
    <row r="527" spans="1:13" ht="30" customHeight="1">
      <c r="B527" s="53"/>
      <c r="C527" s="403" t="s">
        <v>142</v>
      </c>
      <c r="D527" s="404"/>
      <c r="E527" s="404"/>
      <c r="F527" s="404"/>
      <c r="G527" s="404"/>
      <c r="H527" s="404"/>
      <c r="I527" s="404"/>
      <c r="J527" s="404"/>
      <c r="K527" s="404"/>
      <c r="L527" s="404"/>
      <c r="M527" s="405"/>
    </row>
    <row r="528" spans="1:13" ht="15" customHeight="1">
      <c r="B528" s="438"/>
      <c r="C528" s="435" t="s">
        <v>135</v>
      </c>
      <c r="D528" s="436"/>
      <c r="E528" s="436"/>
      <c r="F528" s="436"/>
      <c r="G528" s="436"/>
      <c r="H528" s="436"/>
      <c r="I528" s="436"/>
      <c r="J528" s="436"/>
      <c r="K528" s="436"/>
      <c r="L528" s="436"/>
      <c r="M528" s="437"/>
    </row>
    <row r="529" spans="1:13" ht="30" customHeight="1">
      <c r="B529" s="439"/>
      <c r="C529" s="412" t="s">
        <v>136</v>
      </c>
      <c r="D529" s="413"/>
      <c r="E529" s="413"/>
      <c r="F529" s="413"/>
      <c r="G529" s="413"/>
      <c r="H529" s="413"/>
      <c r="I529" s="413"/>
      <c r="J529" s="413"/>
      <c r="K529" s="413"/>
      <c r="L529" s="413"/>
      <c r="M529" s="414"/>
    </row>
    <row r="530" spans="1:13" ht="18" customHeight="1">
      <c r="A530" s="26" t="s">
        <v>144</v>
      </c>
    </row>
    <row r="531" spans="1:13" ht="15" customHeight="1">
      <c r="B531" s="51"/>
      <c r="C531" s="409" t="s">
        <v>145</v>
      </c>
      <c r="D531" s="410"/>
      <c r="E531" s="410"/>
      <c r="F531" s="410"/>
      <c r="G531" s="410"/>
      <c r="H531" s="410"/>
      <c r="I531" s="410"/>
      <c r="J531" s="410"/>
      <c r="K531" s="410"/>
      <c r="L531" s="410"/>
      <c r="M531" s="411"/>
    </row>
    <row r="532" spans="1:13" ht="15" customHeight="1">
      <c r="B532" s="53"/>
      <c r="C532" s="403" t="s">
        <v>146</v>
      </c>
      <c r="D532" s="404"/>
      <c r="E532" s="404"/>
      <c r="F532" s="404"/>
      <c r="G532" s="404"/>
      <c r="H532" s="404"/>
      <c r="I532" s="404"/>
      <c r="J532" s="404"/>
      <c r="K532" s="404"/>
      <c r="L532" s="404"/>
      <c r="M532" s="405"/>
    </row>
    <row r="533" spans="1:13" ht="15" customHeight="1">
      <c r="B533" s="54"/>
      <c r="C533" s="403" t="s">
        <v>147</v>
      </c>
      <c r="D533" s="404"/>
      <c r="E533" s="404"/>
      <c r="F533" s="404"/>
      <c r="G533" s="404"/>
      <c r="H533" s="404"/>
      <c r="I533" s="404"/>
      <c r="J533" s="404"/>
      <c r="K533" s="404"/>
      <c r="L533" s="404"/>
      <c r="M533" s="405"/>
    </row>
    <row r="534" spans="1:13" ht="15" customHeight="1">
      <c r="B534" s="53"/>
      <c r="C534" s="403" t="s">
        <v>148</v>
      </c>
      <c r="D534" s="404"/>
      <c r="E534" s="404"/>
      <c r="F534" s="404"/>
      <c r="G534" s="404"/>
      <c r="H534" s="404"/>
      <c r="I534" s="404"/>
      <c r="J534" s="404"/>
      <c r="K534" s="404"/>
      <c r="L534" s="404"/>
      <c r="M534" s="405"/>
    </row>
    <row r="535" spans="1:13" ht="15" customHeight="1">
      <c r="B535" s="53"/>
      <c r="C535" s="403" t="s">
        <v>149</v>
      </c>
      <c r="D535" s="404"/>
      <c r="E535" s="404"/>
      <c r="F535" s="404"/>
      <c r="G535" s="404"/>
      <c r="H535" s="404"/>
      <c r="I535" s="404"/>
      <c r="J535" s="404"/>
      <c r="K535" s="404"/>
      <c r="L535" s="404"/>
      <c r="M535" s="405"/>
    </row>
    <row r="536" spans="1:13" ht="15" customHeight="1">
      <c r="B536" s="53"/>
      <c r="C536" s="403" t="s">
        <v>150</v>
      </c>
      <c r="D536" s="404"/>
      <c r="E536" s="404"/>
      <c r="F536" s="404"/>
      <c r="G536" s="404"/>
      <c r="H536" s="404"/>
      <c r="I536" s="404"/>
      <c r="J536" s="404"/>
      <c r="K536" s="404"/>
      <c r="L536" s="404"/>
      <c r="M536" s="405"/>
    </row>
    <row r="537" spans="1:13" ht="15" customHeight="1">
      <c r="B537" s="33"/>
      <c r="C537" s="403" t="s">
        <v>151</v>
      </c>
      <c r="D537" s="404"/>
      <c r="E537" s="404"/>
      <c r="F537" s="404"/>
      <c r="G537" s="404"/>
      <c r="H537" s="404"/>
      <c r="I537" s="404"/>
      <c r="J537" s="404"/>
      <c r="K537" s="404"/>
      <c r="L537" s="404"/>
      <c r="M537" s="405"/>
    </row>
    <row r="538" spans="1:13" ht="30" customHeight="1">
      <c r="B538" s="52"/>
      <c r="C538" s="420" t="s">
        <v>127</v>
      </c>
      <c r="D538" s="421"/>
      <c r="E538" s="421"/>
      <c r="F538" s="421"/>
      <c r="G538" s="421"/>
      <c r="H538" s="421"/>
      <c r="I538" s="421"/>
      <c r="J538" s="421"/>
      <c r="K538" s="421"/>
      <c r="L538" s="421"/>
      <c r="M538" s="422"/>
    </row>
    <row r="539" spans="1:13" ht="18" customHeight="1">
      <c r="A539" s="26" t="s">
        <v>152</v>
      </c>
    </row>
    <row r="540" spans="1:13" ht="15" customHeight="1">
      <c r="B540" s="51"/>
      <c r="C540" s="417" t="s">
        <v>153</v>
      </c>
      <c r="D540" s="418"/>
      <c r="E540" s="418"/>
      <c r="F540" s="418"/>
      <c r="G540" s="418"/>
      <c r="H540" s="418"/>
      <c r="I540" s="418"/>
      <c r="J540" s="418"/>
      <c r="K540" s="418"/>
      <c r="L540" s="418"/>
      <c r="M540" s="419"/>
    </row>
    <row r="541" spans="1:13" ht="15" customHeight="1">
      <c r="B541" s="53"/>
      <c r="C541" s="406" t="s">
        <v>154</v>
      </c>
      <c r="D541" s="407"/>
      <c r="E541" s="407"/>
      <c r="F541" s="407"/>
      <c r="G541" s="407"/>
      <c r="H541" s="407"/>
      <c r="I541" s="407"/>
      <c r="J541" s="407"/>
      <c r="K541" s="407"/>
      <c r="L541" s="407"/>
      <c r="M541" s="408"/>
    </row>
    <row r="542" spans="1:13" ht="15" customHeight="1">
      <c r="B542" s="53"/>
      <c r="C542" s="403" t="s">
        <v>155</v>
      </c>
      <c r="D542" s="415"/>
      <c r="E542" s="415"/>
      <c r="F542" s="415"/>
      <c r="G542" s="415"/>
      <c r="H542" s="415"/>
      <c r="I542" s="415"/>
      <c r="J542" s="415"/>
      <c r="K542" s="415"/>
      <c r="L542" s="415"/>
      <c r="M542" s="416"/>
    </row>
    <row r="543" spans="1:13" ht="15" customHeight="1">
      <c r="B543" s="33"/>
      <c r="C543" s="403" t="s">
        <v>156</v>
      </c>
      <c r="D543" s="404"/>
      <c r="E543" s="404"/>
      <c r="F543" s="404"/>
      <c r="G543" s="404"/>
      <c r="H543" s="404"/>
      <c r="I543" s="404"/>
      <c r="J543" s="404"/>
      <c r="K543" s="404"/>
      <c r="L543" s="404"/>
      <c r="M543" s="405"/>
    </row>
    <row r="544" spans="1:13" ht="30" customHeight="1" thickBot="1">
      <c r="B544" s="52"/>
      <c r="C544" s="420" t="s">
        <v>127</v>
      </c>
      <c r="D544" s="421"/>
      <c r="E544" s="421"/>
      <c r="F544" s="421"/>
      <c r="G544" s="421"/>
      <c r="H544" s="421"/>
      <c r="I544" s="421"/>
      <c r="J544" s="421"/>
      <c r="K544" s="421"/>
      <c r="L544" s="421"/>
      <c r="M544" s="422"/>
    </row>
    <row r="545" spans="1:15" ht="15" customHeight="1" thickTop="1">
      <c r="A545" s="32"/>
      <c r="B545" s="32"/>
      <c r="C545" s="32"/>
      <c r="D545" s="32"/>
      <c r="E545" s="32"/>
      <c r="F545" s="32"/>
      <c r="G545" s="32"/>
      <c r="H545" s="32"/>
      <c r="I545" s="32"/>
      <c r="J545" s="32"/>
      <c r="K545" s="32"/>
      <c r="L545" s="32"/>
      <c r="M545" s="32"/>
      <c r="N545" s="32"/>
    </row>
    <row r="546" spans="1:15" ht="15" customHeight="1">
      <c r="C546" s="219">
        <f>'11-1分別（表紙）'!$B$7</f>
        <v>0</v>
      </c>
      <c r="D546" s="402">
        <f>'11-1分別（表紙）'!$B$8</f>
        <v>0</v>
      </c>
      <c r="E546" s="402"/>
      <c r="F546" s="402"/>
      <c r="G546" s="402"/>
      <c r="H546" s="402"/>
      <c r="O546" s="65"/>
    </row>
    <row r="547" spans="1:15" ht="15" customHeight="1">
      <c r="B547" s="28" t="s">
        <v>166</v>
      </c>
      <c r="C547" s="29"/>
      <c r="D547" s="270" t="str">
        <f>U18</f>
        <v/>
      </c>
      <c r="E547" s="29" t="s">
        <v>104</v>
      </c>
      <c r="F547" s="29" t="s">
        <v>105</v>
      </c>
      <c r="G547" s="29"/>
      <c r="H547" s="270" t="str">
        <f>V18</f>
        <v/>
      </c>
      <c r="I547" s="29" t="s">
        <v>106</v>
      </c>
      <c r="J547" s="29" t="s">
        <v>107</v>
      </c>
      <c r="K547" s="270" t="str">
        <f>W18</f>
        <v/>
      </c>
      <c r="L547" s="29" t="s">
        <v>108</v>
      </c>
      <c r="M547" s="30"/>
    </row>
    <row r="549" spans="1:15" ht="18" customHeight="1">
      <c r="A549" s="26" t="s">
        <v>110</v>
      </c>
    </row>
    <row r="550" spans="1:15" ht="15" customHeight="1">
      <c r="B550" s="51"/>
      <c r="C550" s="423" t="s">
        <v>111</v>
      </c>
      <c r="D550" s="424"/>
      <c r="E550" s="424"/>
      <c r="F550" s="424"/>
      <c r="G550" s="424"/>
      <c r="H550" s="424"/>
      <c r="I550" s="424"/>
      <c r="J550" s="424"/>
      <c r="K550" s="424"/>
      <c r="L550" s="424"/>
      <c r="M550" s="425"/>
    </row>
    <row r="551" spans="1:15" ht="15" customHeight="1">
      <c r="B551" s="52"/>
      <c r="C551" s="426" t="s">
        <v>112</v>
      </c>
      <c r="D551" s="427"/>
      <c r="E551" s="427"/>
      <c r="F551" s="427"/>
      <c r="G551" s="427"/>
      <c r="H551" s="427"/>
      <c r="I551" s="427"/>
      <c r="J551" s="427"/>
      <c r="K551" s="427"/>
      <c r="L551" s="427"/>
      <c r="M551" s="428"/>
    </row>
    <row r="552" spans="1:15" ht="18" customHeight="1">
      <c r="A552" s="26" t="s">
        <v>113</v>
      </c>
    </row>
    <row r="553" spans="1:15" ht="15" customHeight="1">
      <c r="B553" s="51"/>
      <c r="C553" s="423" t="s">
        <v>114</v>
      </c>
      <c r="D553" s="424"/>
      <c r="E553" s="424"/>
      <c r="F553" s="424"/>
      <c r="G553" s="424"/>
      <c r="H553" s="424"/>
      <c r="I553" s="424"/>
      <c r="J553" s="424"/>
      <c r="K553" s="424"/>
      <c r="L553" s="424"/>
      <c r="M553" s="425"/>
    </row>
    <row r="554" spans="1:15" ht="15" customHeight="1">
      <c r="B554" s="33"/>
      <c r="C554" s="429" t="s">
        <v>115</v>
      </c>
      <c r="D554" s="430"/>
      <c r="E554" s="430"/>
      <c r="F554" s="430"/>
      <c r="G554" s="430"/>
      <c r="H554" s="430"/>
      <c r="I554" s="430"/>
      <c r="J554" s="430"/>
      <c r="K554" s="430"/>
      <c r="L554" s="430"/>
      <c r="M554" s="431"/>
    </row>
    <row r="555" spans="1:15" ht="15" customHeight="1">
      <c r="B555" s="53"/>
      <c r="C555" s="429" t="s">
        <v>116</v>
      </c>
      <c r="D555" s="430"/>
      <c r="E555" s="430"/>
      <c r="F555" s="430"/>
      <c r="G555" s="430"/>
      <c r="H555" s="430"/>
      <c r="I555" s="430"/>
      <c r="J555" s="430"/>
      <c r="K555" s="430"/>
      <c r="L555" s="430"/>
      <c r="M555" s="431"/>
    </row>
    <row r="556" spans="1:15" ht="15" customHeight="1">
      <c r="B556" s="52"/>
      <c r="C556" s="426" t="s">
        <v>117</v>
      </c>
      <c r="D556" s="427"/>
      <c r="E556" s="427"/>
      <c r="F556" s="427"/>
      <c r="G556" s="427"/>
      <c r="H556" s="427"/>
      <c r="I556" s="427"/>
      <c r="J556" s="427"/>
      <c r="K556" s="427"/>
      <c r="L556" s="427"/>
      <c r="M556" s="428"/>
    </row>
    <row r="557" spans="1:15" ht="18" customHeight="1">
      <c r="A557" s="26" t="s">
        <v>118</v>
      </c>
    </row>
    <row r="558" spans="1:15" ht="15" customHeight="1">
      <c r="B558" s="51"/>
      <c r="C558" s="423" t="s">
        <v>119</v>
      </c>
      <c r="D558" s="424"/>
      <c r="E558" s="424"/>
      <c r="F558" s="424"/>
      <c r="G558" s="424"/>
      <c r="H558" s="424"/>
      <c r="I558" s="424"/>
      <c r="J558" s="424"/>
      <c r="K558" s="424"/>
      <c r="L558" s="424"/>
      <c r="M558" s="425"/>
    </row>
    <row r="559" spans="1:15" ht="15" customHeight="1">
      <c r="B559" s="52"/>
      <c r="C559" s="426" t="s">
        <v>120</v>
      </c>
      <c r="D559" s="427"/>
      <c r="E559" s="427"/>
      <c r="F559" s="432" t="s">
        <v>121</v>
      </c>
      <c r="G559" s="433"/>
      <c r="H559" s="433"/>
      <c r="I559" s="433"/>
      <c r="J559" s="433"/>
      <c r="K559" s="433"/>
      <c r="L559" s="433"/>
      <c r="M559" s="434"/>
    </row>
    <row r="560" spans="1:15" ht="18" customHeight="1">
      <c r="A560" s="26" t="s">
        <v>122</v>
      </c>
    </row>
    <row r="561" spans="1:13" ht="15" customHeight="1">
      <c r="B561" s="51"/>
      <c r="C561" s="409" t="s">
        <v>123</v>
      </c>
      <c r="D561" s="410"/>
      <c r="E561" s="410"/>
      <c r="F561" s="410"/>
      <c r="G561" s="410"/>
      <c r="H561" s="410"/>
      <c r="I561" s="410"/>
      <c r="J561" s="410"/>
      <c r="K561" s="410"/>
      <c r="L561" s="410"/>
      <c r="M561" s="411"/>
    </row>
    <row r="562" spans="1:13" ht="15" customHeight="1">
      <c r="B562" s="53"/>
      <c r="C562" s="403" t="s">
        <v>124</v>
      </c>
      <c r="D562" s="404"/>
      <c r="E562" s="404"/>
      <c r="F562" s="404"/>
      <c r="G562" s="404"/>
      <c r="H562" s="404"/>
      <c r="I562" s="404"/>
      <c r="J562" s="404"/>
      <c r="K562" s="404"/>
      <c r="L562" s="404"/>
      <c r="M562" s="405"/>
    </row>
    <row r="563" spans="1:13" ht="15" customHeight="1">
      <c r="B563" s="53"/>
      <c r="C563" s="403" t="s">
        <v>125</v>
      </c>
      <c r="D563" s="404"/>
      <c r="E563" s="404"/>
      <c r="F563" s="404"/>
      <c r="G563" s="404"/>
      <c r="H563" s="404"/>
      <c r="I563" s="404"/>
      <c r="J563" s="404"/>
      <c r="K563" s="404"/>
      <c r="L563" s="404"/>
      <c r="M563" s="405"/>
    </row>
    <row r="564" spans="1:13" ht="30" customHeight="1">
      <c r="B564" s="53"/>
      <c r="C564" s="403" t="s">
        <v>126</v>
      </c>
      <c r="D564" s="404"/>
      <c r="E564" s="404"/>
      <c r="F564" s="404"/>
      <c r="G564" s="404"/>
      <c r="H564" s="404"/>
      <c r="I564" s="404"/>
      <c r="J564" s="404"/>
      <c r="K564" s="404"/>
      <c r="L564" s="404"/>
      <c r="M564" s="405"/>
    </row>
    <row r="565" spans="1:13" ht="30" customHeight="1">
      <c r="B565" s="52"/>
      <c r="C565" s="420" t="s">
        <v>127</v>
      </c>
      <c r="D565" s="421"/>
      <c r="E565" s="421"/>
      <c r="F565" s="421"/>
      <c r="G565" s="421"/>
      <c r="H565" s="421"/>
      <c r="I565" s="421"/>
      <c r="J565" s="421"/>
      <c r="K565" s="421"/>
      <c r="L565" s="421"/>
      <c r="M565" s="422"/>
    </row>
    <row r="566" spans="1:13" ht="18" customHeight="1">
      <c r="A566" s="26" t="s">
        <v>128</v>
      </c>
    </row>
    <row r="567" spans="1:13" ht="15" customHeight="1">
      <c r="B567" s="51"/>
      <c r="C567" s="409" t="s">
        <v>129</v>
      </c>
      <c r="D567" s="410"/>
      <c r="E567" s="410"/>
      <c r="F567" s="410"/>
      <c r="G567" s="410"/>
      <c r="H567" s="410"/>
      <c r="I567" s="410"/>
      <c r="J567" s="410"/>
      <c r="K567" s="410"/>
      <c r="L567" s="410"/>
      <c r="M567" s="411"/>
    </row>
    <row r="568" spans="1:13" ht="15" customHeight="1">
      <c r="B568" s="53"/>
      <c r="C568" s="403" t="s">
        <v>130</v>
      </c>
      <c r="D568" s="404"/>
      <c r="E568" s="404"/>
      <c r="F568" s="404"/>
      <c r="G568" s="404"/>
      <c r="H568" s="404"/>
      <c r="I568" s="404"/>
      <c r="J568" s="404"/>
      <c r="K568" s="404"/>
      <c r="L568" s="404"/>
      <c r="M568" s="405"/>
    </row>
    <row r="569" spans="1:13" ht="15" customHeight="1">
      <c r="B569" s="53"/>
      <c r="C569" s="403" t="s">
        <v>131</v>
      </c>
      <c r="D569" s="404"/>
      <c r="E569" s="404"/>
      <c r="F569" s="404"/>
      <c r="G569" s="404"/>
      <c r="H569" s="404"/>
      <c r="I569" s="404"/>
      <c r="J569" s="404"/>
      <c r="K569" s="404"/>
      <c r="L569" s="404"/>
      <c r="M569" s="405"/>
    </row>
    <row r="570" spans="1:13" ht="15" customHeight="1">
      <c r="B570" s="53"/>
      <c r="C570" s="403" t="s">
        <v>132</v>
      </c>
      <c r="D570" s="404"/>
      <c r="E570" s="404"/>
      <c r="F570" s="404"/>
      <c r="G570" s="404"/>
      <c r="H570" s="404"/>
      <c r="I570" s="404"/>
      <c r="J570" s="404"/>
      <c r="K570" s="404"/>
      <c r="L570" s="404"/>
      <c r="M570" s="405"/>
    </row>
    <row r="571" spans="1:13" ht="15" customHeight="1">
      <c r="B571" s="53"/>
      <c r="C571" s="403" t="s">
        <v>133</v>
      </c>
      <c r="D571" s="404"/>
      <c r="E571" s="404"/>
      <c r="F571" s="404"/>
      <c r="G571" s="404"/>
      <c r="H571" s="404"/>
      <c r="I571" s="404"/>
      <c r="J571" s="404"/>
      <c r="K571" s="404"/>
      <c r="L571" s="404"/>
      <c r="M571" s="405"/>
    </row>
    <row r="572" spans="1:13" ht="15" customHeight="1">
      <c r="B572" s="53"/>
      <c r="C572" s="403" t="s">
        <v>134</v>
      </c>
      <c r="D572" s="404"/>
      <c r="E572" s="404"/>
      <c r="F572" s="404"/>
      <c r="G572" s="404"/>
      <c r="H572" s="404"/>
      <c r="I572" s="404"/>
      <c r="J572" s="404"/>
      <c r="K572" s="404"/>
      <c r="L572" s="404"/>
      <c r="M572" s="405"/>
    </row>
    <row r="573" spans="1:13" ht="15" customHeight="1">
      <c r="B573" s="438"/>
      <c r="C573" s="435" t="s">
        <v>135</v>
      </c>
      <c r="D573" s="436"/>
      <c r="E573" s="436"/>
      <c r="F573" s="436"/>
      <c r="G573" s="436"/>
      <c r="H573" s="436"/>
      <c r="I573" s="436"/>
      <c r="J573" s="436"/>
      <c r="K573" s="436"/>
      <c r="L573" s="436"/>
      <c r="M573" s="437"/>
    </row>
    <row r="574" spans="1:13" ht="30" customHeight="1">
      <c r="B574" s="439"/>
      <c r="C574" s="412" t="s">
        <v>136</v>
      </c>
      <c r="D574" s="413"/>
      <c r="E574" s="413"/>
      <c r="F574" s="413"/>
      <c r="G574" s="413"/>
      <c r="H574" s="413"/>
      <c r="I574" s="413"/>
      <c r="J574" s="413"/>
      <c r="K574" s="413"/>
      <c r="L574" s="413"/>
      <c r="M574" s="414"/>
    </row>
    <row r="575" spans="1:13" ht="18" customHeight="1">
      <c r="A575" s="26" t="s">
        <v>137</v>
      </c>
    </row>
    <row r="576" spans="1:13" ht="15" customHeight="1">
      <c r="B576" s="51"/>
      <c r="C576" s="409" t="s">
        <v>138</v>
      </c>
      <c r="D576" s="410"/>
      <c r="E576" s="410"/>
      <c r="F576" s="410"/>
      <c r="G576" s="410"/>
      <c r="H576" s="410"/>
      <c r="I576" s="410"/>
      <c r="J576" s="410"/>
      <c r="K576" s="410"/>
      <c r="L576" s="410"/>
      <c r="M576" s="411"/>
    </row>
    <row r="577" spans="1:13" ht="15" customHeight="1">
      <c r="B577" s="53"/>
      <c r="C577" s="403" t="s">
        <v>139</v>
      </c>
      <c r="D577" s="404"/>
      <c r="E577" s="404"/>
      <c r="F577" s="404"/>
      <c r="G577" s="404"/>
      <c r="H577" s="404"/>
      <c r="I577" s="404"/>
      <c r="J577" s="404"/>
      <c r="K577" s="404"/>
      <c r="L577" s="404"/>
      <c r="M577" s="405"/>
    </row>
    <row r="578" spans="1:13" ht="15" customHeight="1">
      <c r="B578" s="53"/>
      <c r="C578" s="403" t="s">
        <v>140</v>
      </c>
      <c r="D578" s="404"/>
      <c r="E578" s="404"/>
      <c r="F578" s="404"/>
      <c r="G578" s="404"/>
      <c r="H578" s="404"/>
      <c r="I578" s="404"/>
      <c r="J578" s="404"/>
      <c r="K578" s="404"/>
      <c r="L578" s="404"/>
      <c r="M578" s="405"/>
    </row>
    <row r="579" spans="1:13" ht="15" customHeight="1">
      <c r="B579" s="53"/>
      <c r="C579" s="403" t="s">
        <v>141</v>
      </c>
      <c r="D579" s="404"/>
      <c r="E579" s="404"/>
      <c r="F579" s="404"/>
      <c r="G579" s="404"/>
      <c r="H579" s="404"/>
      <c r="I579" s="404"/>
      <c r="J579" s="404"/>
      <c r="K579" s="404"/>
      <c r="L579" s="404"/>
      <c r="M579" s="405"/>
    </row>
    <row r="580" spans="1:13" ht="30" customHeight="1">
      <c r="B580" s="53"/>
      <c r="C580" s="403" t="s">
        <v>142</v>
      </c>
      <c r="D580" s="404"/>
      <c r="E580" s="404"/>
      <c r="F580" s="404"/>
      <c r="G580" s="404"/>
      <c r="H580" s="404"/>
      <c r="I580" s="404"/>
      <c r="J580" s="404"/>
      <c r="K580" s="404"/>
      <c r="L580" s="404"/>
      <c r="M580" s="405"/>
    </row>
    <row r="581" spans="1:13" ht="15" customHeight="1">
      <c r="B581" s="438"/>
      <c r="C581" s="435" t="s">
        <v>135</v>
      </c>
      <c r="D581" s="436"/>
      <c r="E581" s="436"/>
      <c r="F581" s="436"/>
      <c r="G581" s="436"/>
      <c r="H581" s="436"/>
      <c r="I581" s="436"/>
      <c r="J581" s="436"/>
      <c r="K581" s="436"/>
      <c r="L581" s="436"/>
      <c r="M581" s="437"/>
    </row>
    <row r="582" spans="1:13" ht="30" customHeight="1">
      <c r="B582" s="439"/>
      <c r="C582" s="412" t="s">
        <v>136</v>
      </c>
      <c r="D582" s="413"/>
      <c r="E582" s="413"/>
      <c r="F582" s="413"/>
      <c r="G582" s="413"/>
      <c r="H582" s="413"/>
      <c r="I582" s="413"/>
      <c r="J582" s="413"/>
      <c r="K582" s="413"/>
      <c r="L582" s="413"/>
      <c r="M582" s="414"/>
    </row>
    <row r="583" spans="1:13" ht="18" customHeight="1">
      <c r="A583" s="26" t="s">
        <v>144</v>
      </c>
    </row>
    <row r="584" spans="1:13" ht="15" customHeight="1">
      <c r="B584" s="51"/>
      <c r="C584" s="409" t="s">
        <v>145</v>
      </c>
      <c r="D584" s="410"/>
      <c r="E584" s="410"/>
      <c r="F584" s="410"/>
      <c r="G584" s="410"/>
      <c r="H584" s="410"/>
      <c r="I584" s="410"/>
      <c r="J584" s="410"/>
      <c r="K584" s="410"/>
      <c r="L584" s="410"/>
      <c r="M584" s="411"/>
    </row>
    <row r="585" spans="1:13" ht="15" customHeight="1">
      <c r="B585" s="53"/>
      <c r="C585" s="403" t="s">
        <v>146</v>
      </c>
      <c r="D585" s="404"/>
      <c r="E585" s="404"/>
      <c r="F585" s="404"/>
      <c r="G585" s="404"/>
      <c r="H585" s="404"/>
      <c r="I585" s="404"/>
      <c r="J585" s="404"/>
      <c r="K585" s="404"/>
      <c r="L585" s="404"/>
      <c r="M585" s="405"/>
    </row>
    <row r="586" spans="1:13" ht="15" customHeight="1">
      <c r="B586" s="54"/>
      <c r="C586" s="403" t="s">
        <v>147</v>
      </c>
      <c r="D586" s="404"/>
      <c r="E586" s="404"/>
      <c r="F586" s="404"/>
      <c r="G586" s="404"/>
      <c r="H586" s="404"/>
      <c r="I586" s="404"/>
      <c r="J586" s="404"/>
      <c r="K586" s="404"/>
      <c r="L586" s="404"/>
      <c r="M586" s="405"/>
    </row>
    <row r="587" spans="1:13" ht="15" customHeight="1">
      <c r="B587" s="53"/>
      <c r="C587" s="403" t="s">
        <v>148</v>
      </c>
      <c r="D587" s="404"/>
      <c r="E587" s="404"/>
      <c r="F587" s="404"/>
      <c r="G587" s="404"/>
      <c r="H587" s="404"/>
      <c r="I587" s="404"/>
      <c r="J587" s="404"/>
      <c r="K587" s="404"/>
      <c r="L587" s="404"/>
      <c r="M587" s="405"/>
    </row>
    <row r="588" spans="1:13" ht="15" customHeight="1">
      <c r="B588" s="53"/>
      <c r="C588" s="403" t="s">
        <v>149</v>
      </c>
      <c r="D588" s="404"/>
      <c r="E588" s="404"/>
      <c r="F588" s="404"/>
      <c r="G588" s="404"/>
      <c r="H588" s="404"/>
      <c r="I588" s="404"/>
      <c r="J588" s="404"/>
      <c r="K588" s="404"/>
      <c r="L588" s="404"/>
      <c r="M588" s="405"/>
    </row>
    <row r="589" spans="1:13" ht="15" customHeight="1">
      <c r="B589" s="53"/>
      <c r="C589" s="403" t="s">
        <v>150</v>
      </c>
      <c r="D589" s="404"/>
      <c r="E589" s="404"/>
      <c r="F589" s="404"/>
      <c r="G589" s="404"/>
      <c r="H589" s="404"/>
      <c r="I589" s="404"/>
      <c r="J589" s="404"/>
      <c r="K589" s="404"/>
      <c r="L589" s="404"/>
      <c r="M589" s="405"/>
    </row>
    <row r="590" spans="1:13" ht="15" customHeight="1">
      <c r="B590" s="33"/>
      <c r="C590" s="403" t="s">
        <v>151</v>
      </c>
      <c r="D590" s="404"/>
      <c r="E590" s="404"/>
      <c r="F590" s="404"/>
      <c r="G590" s="404"/>
      <c r="H590" s="404"/>
      <c r="I590" s="404"/>
      <c r="J590" s="404"/>
      <c r="K590" s="404"/>
      <c r="L590" s="404"/>
      <c r="M590" s="405"/>
    </row>
    <row r="591" spans="1:13" ht="30" customHeight="1">
      <c r="B591" s="52"/>
      <c r="C591" s="420" t="s">
        <v>127</v>
      </c>
      <c r="D591" s="421"/>
      <c r="E591" s="421"/>
      <c r="F591" s="421"/>
      <c r="G591" s="421"/>
      <c r="H591" s="421"/>
      <c r="I591" s="421"/>
      <c r="J591" s="421"/>
      <c r="K591" s="421"/>
      <c r="L591" s="421"/>
      <c r="M591" s="422"/>
    </row>
    <row r="592" spans="1:13" ht="18" customHeight="1">
      <c r="A592" s="26" t="s">
        <v>152</v>
      </c>
    </row>
    <row r="593" spans="1:15" ht="15" customHeight="1">
      <c r="B593" s="51"/>
      <c r="C593" s="417" t="s">
        <v>153</v>
      </c>
      <c r="D593" s="418"/>
      <c r="E593" s="418"/>
      <c r="F593" s="418"/>
      <c r="G593" s="418"/>
      <c r="H593" s="418"/>
      <c r="I593" s="418"/>
      <c r="J593" s="418"/>
      <c r="K593" s="418"/>
      <c r="L593" s="418"/>
      <c r="M593" s="419"/>
    </row>
    <row r="594" spans="1:15" ht="15" customHeight="1">
      <c r="B594" s="53"/>
      <c r="C594" s="406" t="s">
        <v>154</v>
      </c>
      <c r="D594" s="407"/>
      <c r="E594" s="407"/>
      <c r="F594" s="407"/>
      <c r="G594" s="407"/>
      <c r="H594" s="407"/>
      <c r="I594" s="407"/>
      <c r="J594" s="407"/>
      <c r="K594" s="407"/>
      <c r="L594" s="407"/>
      <c r="M594" s="408"/>
    </row>
    <row r="595" spans="1:15" ht="15" customHeight="1">
      <c r="B595" s="53"/>
      <c r="C595" s="403" t="s">
        <v>155</v>
      </c>
      <c r="D595" s="415"/>
      <c r="E595" s="415"/>
      <c r="F595" s="415"/>
      <c r="G595" s="415"/>
      <c r="H595" s="415"/>
      <c r="I595" s="415"/>
      <c r="J595" s="415"/>
      <c r="K595" s="415"/>
      <c r="L595" s="415"/>
      <c r="M595" s="416"/>
    </row>
    <row r="596" spans="1:15" ht="15" customHeight="1">
      <c r="B596" s="33"/>
      <c r="C596" s="403" t="s">
        <v>156</v>
      </c>
      <c r="D596" s="404"/>
      <c r="E596" s="404"/>
      <c r="F596" s="404"/>
      <c r="G596" s="404"/>
      <c r="H596" s="404"/>
      <c r="I596" s="404"/>
      <c r="J596" s="404"/>
      <c r="K596" s="404"/>
      <c r="L596" s="404"/>
      <c r="M596" s="405"/>
    </row>
    <row r="597" spans="1:15" ht="30" customHeight="1" thickBot="1">
      <c r="B597" s="52"/>
      <c r="C597" s="420" t="s">
        <v>127</v>
      </c>
      <c r="D597" s="421"/>
      <c r="E597" s="421"/>
      <c r="F597" s="421"/>
      <c r="G597" s="421"/>
      <c r="H597" s="421"/>
      <c r="I597" s="421"/>
      <c r="J597" s="421"/>
      <c r="K597" s="421"/>
      <c r="L597" s="421"/>
      <c r="M597" s="422"/>
    </row>
    <row r="598" spans="1:15" ht="15" customHeight="1" thickTop="1">
      <c r="A598" s="32"/>
      <c r="B598" s="32"/>
      <c r="C598" s="32"/>
      <c r="D598" s="32"/>
      <c r="E598" s="32"/>
      <c r="F598" s="32"/>
      <c r="G598" s="32"/>
      <c r="H598" s="32"/>
      <c r="I598" s="32"/>
      <c r="J598" s="32"/>
      <c r="K598" s="32"/>
      <c r="L598" s="32"/>
      <c r="M598" s="32"/>
      <c r="N598" s="32"/>
    </row>
    <row r="599" spans="1:15" ht="15" customHeight="1">
      <c r="C599" s="219">
        <f>'11-1分別（表紙）'!$B$7</f>
        <v>0</v>
      </c>
      <c r="D599" s="402">
        <f>'11-1分別（表紙）'!$B$8</f>
        <v>0</v>
      </c>
      <c r="E599" s="402"/>
      <c r="F599" s="402"/>
      <c r="G599" s="402"/>
      <c r="H599" s="402"/>
      <c r="O599" s="65"/>
    </row>
    <row r="600" spans="1:15" ht="15" customHeight="1">
      <c r="B600" s="28" t="s">
        <v>167</v>
      </c>
      <c r="C600" s="29"/>
      <c r="D600" s="270" t="str">
        <f>U19</f>
        <v/>
      </c>
      <c r="E600" s="29" t="s">
        <v>104</v>
      </c>
      <c r="F600" s="29" t="s">
        <v>105</v>
      </c>
      <c r="G600" s="29"/>
      <c r="H600" s="270" t="str">
        <f>V19</f>
        <v/>
      </c>
      <c r="I600" s="29" t="s">
        <v>106</v>
      </c>
      <c r="J600" s="29" t="s">
        <v>107</v>
      </c>
      <c r="K600" s="270" t="str">
        <f>W19</f>
        <v/>
      </c>
      <c r="L600" s="29" t="s">
        <v>108</v>
      </c>
      <c r="M600" s="30"/>
    </row>
    <row r="602" spans="1:15" ht="18" customHeight="1">
      <c r="A602" s="26" t="s">
        <v>110</v>
      </c>
    </row>
    <row r="603" spans="1:15" ht="15" customHeight="1">
      <c r="B603" s="51"/>
      <c r="C603" s="423" t="s">
        <v>111</v>
      </c>
      <c r="D603" s="424"/>
      <c r="E603" s="424"/>
      <c r="F603" s="424"/>
      <c r="G603" s="424"/>
      <c r="H603" s="424"/>
      <c r="I603" s="424"/>
      <c r="J603" s="424"/>
      <c r="K603" s="424"/>
      <c r="L603" s="424"/>
      <c r="M603" s="425"/>
    </row>
    <row r="604" spans="1:15" ht="15" customHeight="1">
      <c r="B604" s="52"/>
      <c r="C604" s="426" t="s">
        <v>112</v>
      </c>
      <c r="D604" s="427"/>
      <c r="E604" s="427"/>
      <c r="F604" s="427"/>
      <c r="G604" s="427"/>
      <c r="H604" s="427"/>
      <c r="I604" s="427"/>
      <c r="J604" s="427"/>
      <c r="K604" s="427"/>
      <c r="L604" s="427"/>
      <c r="M604" s="428"/>
    </row>
    <row r="605" spans="1:15" ht="18" customHeight="1">
      <c r="A605" s="26" t="s">
        <v>113</v>
      </c>
    </row>
    <row r="606" spans="1:15" ht="15" customHeight="1">
      <c r="B606" s="51"/>
      <c r="C606" s="423" t="s">
        <v>114</v>
      </c>
      <c r="D606" s="424"/>
      <c r="E606" s="424"/>
      <c r="F606" s="424"/>
      <c r="G606" s="424"/>
      <c r="H606" s="424"/>
      <c r="I606" s="424"/>
      <c r="J606" s="424"/>
      <c r="K606" s="424"/>
      <c r="L606" s="424"/>
      <c r="M606" s="425"/>
    </row>
    <row r="607" spans="1:15" ht="15" customHeight="1">
      <c r="B607" s="33"/>
      <c r="C607" s="429" t="s">
        <v>115</v>
      </c>
      <c r="D607" s="430"/>
      <c r="E607" s="430"/>
      <c r="F607" s="430"/>
      <c r="G607" s="430"/>
      <c r="H607" s="430"/>
      <c r="I607" s="430"/>
      <c r="J607" s="430"/>
      <c r="K607" s="430"/>
      <c r="L607" s="430"/>
      <c r="M607" s="431"/>
    </row>
    <row r="608" spans="1:15" ht="15" customHeight="1">
      <c r="B608" s="53"/>
      <c r="C608" s="429" t="s">
        <v>116</v>
      </c>
      <c r="D608" s="430"/>
      <c r="E608" s="430"/>
      <c r="F608" s="430"/>
      <c r="G608" s="430"/>
      <c r="H608" s="430"/>
      <c r="I608" s="430"/>
      <c r="J608" s="430"/>
      <c r="K608" s="430"/>
      <c r="L608" s="430"/>
      <c r="M608" s="431"/>
    </row>
    <row r="609" spans="1:13" ht="15" customHeight="1">
      <c r="B609" s="52"/>
      <c r="C609" s="426" t="s">
        <v>117</v>
      </c>
      <c r="D609" s="427"/>
      <c r="E609" s="427"/>
      <c r="F609" s="427"/>
      <c r="G609" s="427"/>
      <c r="H609" s="427"/>
      <c r="I609" s="427"/>
      <c r="J609" s="427"/>
      <c r="K609" s="427"/>
      <c r="L609" s="427"/>
      <c r="M609" s="428"/>
    </row>
    <row r="610" spans="1:13" ht="18" customHeight="1">
      <c r="A610" s="26" t="s">
        <v>118</v>
      </c>
    </row>
    <row r="611" spans="1:13" ht="15" customHeight="1">
      <c r="B611" s="51"/>
      <c r="C611" s="423" t="s">
        <v>119</v>
      </c>
      <c r="D611" s="424"/>
      <c r="E611" s="424"/>
      <c r="F611" s="424"/>
      <c r="G611" s="424"/>
      <c r="H611" s="424"/>
      <c r="I611" s="424"/>
      <c r="J611" s="424"/>
      <c r="K611" s="424"/>
      <c r="L611" s="424"/>
      <c r="M611" s="425"/>
    </row>
    <row r="612" spans="1:13" ht="15" customHeight="1">
      <c r="B612" s="52"/>
      <c r="C612" s="426" t="s">
        <v>120</v>
      </c>
      <c r="D612" s="427"/>
      <c r="E612" s="427"/>
      <c r="F612" s="432" t="s">
        <v>121</v>
      </c>
      <c r="G612" s="433"/>
      <c r="H612" s="433"/>
      <c r="I612" s="433"/>
      <c r="J612" s="433"/>
      <c r="K612" s="433"/>
      <c r="L612" s="433"/>
      <c r="M612" s="434"/>
    </row>
    <row r="613" spans="1:13" ht="18" customHeight="1">
      <c r="A613" s="26" t="s">
        <v>122</v>
      </c>
    </row>
    <row r="614" spans="1:13" ht="15" customHeight="1">
      <c r="B614" s="51"/>
      <c r="C614" s="409" t="s">
        <v>123</v>
      </c>
      <c r="D614" s="410"/>
      <c r="E614" s="410"/>
      <c r="F614" s="410"/>
      <c r="G614" s="410"/>
      <c r="H614" s="410"/>
      <c r="I614" s="410"/>
      <c r="J614" s="410"/>
      <c r="K614" s="410"/>
      <c r="L614" s="410"/>
      <c r="M614" s="411"/>
    </row>
    <row r="615" spans="1:13" ht="15" customHeight="1">
      <c r="B615" s="53"/>
      <c r="C615" s="403" t="s">
        <v>124</v>
      </c>
      <c r="D615" s="404"/>
      <c r="E615" s="404"/>
      <c r="F615" s="404"/>
      <c r="G615" s="404"/>
      <c r="H615" s="404"/>
      <c r="I615" s="404"/>
      <c r="J615" s="404"/>
      <c r="K615" s="404"/>
      <c r="L615" s="404"/>
      <c r="M615" s="405"/>
    </row>
    <row r="616" spans="1:13" ht="15" customHeight="1">
      <c r="B616" s="53"/>
      <c r="C616" s="403" t="s">
        <v>125</v>
      </c>
      <c r="D616" s="404"/>
      <c r="E616" s="404"/>
      <c r="F616" s="404"/>
      <c r="G616" s="404"/>
      <c r="H616" s="404"/>
      <c r="I616" s="404"/>
      <c r="J616" s="404"/>
      <c r="K616" s="404"/>
      <c r="L616" s="404"/>
      <c r="M616" s="405"/>
    </row>
    <row r="617" spans="1:13" ht="30" customHeight="1">
      <c r="B617" s="53"/>
      <c r="C617" s="403" t="s">
        <v>126</v>
      </c>
      <c r="D617" s="404"/>
      <c r="E617" s="404"/>
      <c r="F617" s="404"/>
      <c r="G617" s="404"/>
      <c r="H617" s="404"/>
      <c r="I617" s="404"/>
      <c r="J617" s="404"/>
      <c r="K617" s="404"/>
      <c r="L617" s="404"/>
      <c r="M617" s="405"/>
    </row>
    <row r="618" spans="1:13" ht="30" customHeight="1">
      <c r="B618" s="52"/>
      <c r="C618" s="420" t="s">
        <v>127</v>
      </c>
      <c r="D618" s="421"/>
      <c r="E618" s="421"/>
      <c r="F618" s="421"/>
      <c r="G618" s="421"/>
      <c r="H618" s="421"/>
      <c r="I618" s="421"/>
      <c r="J618" s="421"/>
      <c r="K618" s="421"/>
      <c r="L618" s="421"/>
      <c r="M618" s="422"/>
    </row>
    <row r="619" spans="1:13" ht="18" customHeight="1">
      <c r="A619" s="26" t="s">
        <v>128</v>
      </c>
    </row>
    <row r="620" spans="1:13" ht="15" customHeight="1">
      <c r="B620" s="51"/>
      <c r="C620" s="409" t="s">
        <v>129</v>
      </c>
      <c r="D620" s="410"/>
      <c r="E620" s="410"/>
      <c r="F620" s="410"/>
      <c r="G620" s="410"/>
      <c r="H620" s="410"/>
      <c r="I620" s="410"/>
      <c r="J620" s="410"/>
      <c r="K620" s="410"/>
      <c r="L620" s="410"/>
      <c r="M620" s="411"/>
    </row>
    <row r="621" spans="1:13" ht="15" customHeight="1">
      <c r="B621" s="53"/>
      <c r="C621" s="403" t="s">
        <v>130</v>
      </c>
      <c r="D621" s="404"/>
      <c r="E621" s="404"/>
      <c r="F621" s="404"/>
      <c r="G621" s="404"/>
      <c r="H621" s="404"/>
      <c r="I621" s="404"/>
      <c r="J621" s="404"/>
      <c r="K621" s="404"/>
      <c r="L621" s="404"/>
      <c r="M621" s="405"/>
    </row>
    <row r="622" spans="1:13" ht="15" customHeight="1">
      <c r="B622" s="53"/>
      <c r="C622" s="403" t="s">
        <v>131</v>
      </c>
      <c r="D622" s="404"/>
      <c r="E622" s="404"/>
      <c r="F622" s="404"/>
      <c r="G622" s="404"/>
      <c r="H622" s="404"/>
      <c r="I622" s="404"/>
      <c r="J622" s="404"/>
      <c r="K622" s="404"/>
      <c r="L622" s="404"/>
      <c r="M622" s="405"/>
    </row>
    <row r="623" spans="1:13" ht="15" customHeight="1">
      <c r="B623" s="53"/>
      <c r="C623" s="403" t="s">
        <v>132</v>
      </c>
      <c r="D623" s="404"/>
      <c r="E623" s="404"/>
      <c r="F623" s="404"/>
      <c r="G623" s="404"/>
      <c r="H623" s="404"/>
      <c r="I623" s="404"/>
      <c r="J623" s="404"/>
      <c r="K623" s="404"/>
      <c r="L623" s="404"/>
      <c r="M623" s="405"/>
    </row>
    <row r="624" spans="1:13" ht="15" customHeight="1">
      <c r="B624" s="53"/>
      <c r="C624" s="403" t="s">
        <v>133</v>
      </c>
      <c r="D624" s="404"/>
      <c r="E624" s="404"/>
      <c r="F624" s="404"/>
      <c r="G624" s="404"/>
      <c r="H624" s="404"/>
      <c r="I624" s="404"/>
      <c r="J624" s="404"/>
      <c r="K624" s="404"/>
      <c r="L624" s="404"/>
      <c r="M624" s="405"/>
    </row>
    <row r="625" spans="1:13" ht="15" customHeight="1">
      <c r="B625" s="53"/>
      <c r="C625" s="403" t="s">
        <v>134</v>
      </c>
      <c r="D625" s="404"/>
      <c r="E625" s="404"/>
      <c r="F625" s="404"/>
      <c r="G625" s="404"/>
      <c r="H625" s="404"/>
      <c r="I625" s="404"/>
      <c r="J625" s="404"/>
      <c r="K625" s="404"/>
      <c r="L625" s="404"/>
      <c r="M625" s="405"/>
    </row>
    <row r="626" spans="1:13" ht="15" customHeight="1">
      <c r="B626" s="438"/>
      <c r="C626" s="435" t="s">
        <v>135</v>
      </c>
      <c r="D626" s="436"/>
      <c r="E626" s="436"/>
      <c r="F626" s="436"/>
      <c r="G626" s="436"/>
      <c r="H626" s="436"/>
      <c r="I626" s="436"/>
      <c r="J626" s="436"/>
      <c r="K626" s="436"/>
      <c r="L626" s="436"/>
      <c r="M626" s="437"/>
    </row>
    <row r="627" spans="1:13" ht="30" customHeight="1">
      <c r="B627" s="439"/>
      <c r="C627" s="412" t="s">
        <v>136</v>
      </c>
      <c r="D627" s="413"/>
      <c r="E627" s="413"/>
      <c r="F627" s="413"/>
      <c r="G627" s="413"/>
      <c r="H627" s="413"/>
      <c r="I627" s="413"/>
      <c r="J627" s="413"/>
      <c r="K627" s="413"/>
      <c r="L627" s="413"/>
      <c r="M627" s="414"/>
    </row>
    <row r="628" spans="1:13" ht="18" customHeight="1">
      <c r="A628" s="26" t="s">
        <v>137</v>
      </c>
    </row>
    <row r="629" spans="1:13" ht="15" customHeight="1">
      <c r="B629" s="51"/>
      <c r="C629" s="409" t="s">
        <v>138</v>
      </c>
      <c r="D629" s="410"/>
      <c r="E629" s="410"/>
      <c r="F629" s="410"/>
      <c r="G629" s="410"/>
      <c r="H629" s="410"/>
      <c r="I629" s="410"/>
      <c r="J629" s="410"/>
      <c r="K629" s="410"/>
      <c r="L629" s="410"/>
      <c r="M629" s="411"/>
    </row>
    <row r="630" spans="1:13" ht="15" customHeight="1">
      <c r="B630" s="53"/>
      <c r="C630" s="403" t="s">
        <v>139</v>
      </c>
      <c r="D630" s="404"/>
      <c r="E630" s="404"/>
      <c r="F630" s="404"/>
      <c r="G630" s="404"/>
      <c r="H630" s="404"/>
      <c r="I630" s="404"/>
      <c r="J630" s="404"/>
      <c r="K630" s="404"/>
      <c r="L630" s="404"/>
      <c r="M630" s="405"/>
    </row>
    <row r="631" spans="1:13" ht="15" customHeight="1">
      <c r="B631" s="53"/>
      <c r="C631" s="403" t="s">
        <v>140</v>
      </c>
      <c r="D631" s="404"/>
      <c r="E631" s="404"/>
      <c r="F631" s="404"/>
      <c r="G631" s="404"/>
      <c r="H631" s="404"/>
      <c r="I631" s="404"/>
      <c r="J631" s="404"/>
      <c r="K631" s="404"/>
      <c r="L631" s="404"/>
      <c r="M631" s="405"/>
    </row>
    <row r="632" spans="1:13" ht="15" customHeight="1">
      <c r="B632" s="53"/>
      <c r="C632" s="403" t="s">
        <v>141</v>
      </c>
      <c r="D632" s="404"/>
      <c r="E632" s="404"/>
      <c r="F632" s="404"/>
      <c r="G632" s="404"/>
      <c r="H632" s="404"/>
      <c r="I632" s="404"/>
      <c r="J632" s="404"/>
      <c r="K632" s="404"/>
      <c r="L632" s="404"/>
      <c r="M632" s="405"/>
    </row>
    <row r="633" spans="1:13" ht="30" customHeight="1">
      <c r="B633" s="53"/>
      <c r="C633" s="403" t="s">
        <v>142</v>
      </c>
      <c r="D633" s="404"/>
      <c r="E633" s="404"/>
      <c r="F633" s="404"/>
      <c r="G633" s="404"/>
      <c r="H633" s="404"/>
      <c r="I633" s="404"/>
      <c r="J633" s="404"/>
      <c r="K633" s="404"/>
      <c r="L633" s="404"/>
      <c r="M633" s="405"/>
    </row>
    <row r="634" spans="1:13" ht="15" customHeight="1">
      <c r="B634" s="438"/>
      <c r="C634" s="435" t="s">
        <v>135</v>
      </c>
      <c r="D634" s="436"/>
      <c r="E634" s="436"/>
      <c r="F634" s="436"/>
      <c r="G634" s="436"/>
      <c r="H634" s="436"/>
      <c r="I634" s="436"/>
      <c r="J634" s="436"/>
      <c r="K634" s="436"/>
      <c r="L634" s="436"/>
      <c r="M634" s="437"/>
    </row>
    <row r="635" spans="1:13" ht="30" customHeight="1">
      <c r="B635" s="439"/>
      <c r="C635" s="412" t="s">
        <v>136</v>
      </c>
      <c r="D635" s="413"/>
      <c r="E635" s="413"/>
      <c r="F635" s="413"/>
      <c r="G635" s="413"/>
      <c r="H635" s="413"/>
      <c r="I635" s="413"/>
      <c r="J635" s="413"/>
      <c r="K635" s="413"/>
      <c r="L635" s="413"/>
      <c r="M635" s="414"/>
    </row>
    <row r="636" spans="1:13" ht="18" customHeight="1">
      <c r="A636" s="26" t="s">
        <v>144</v>
      </c>
    </row>
    <row r="637" spans="1:13" ht="15" customHeight="1">
      <c r="B637" s="51"/>
      <c r="C637" s="409" t="s">
        <v>145</v>
      </c>
      <c r="D637" s="410"/>
      <c r="E637" s="410"/>
      <c r="F637" s="410"/>
      <c r="G637" s="410"/>
      <c r="H637" s="410"/>
      <c r="I637" s="410"/>
      <c r="J637" s="410"/>
      <c r="K637" s="410"/>
      <c r="L637" s="410"/>
      <c r="M637" s="411"/>
    </row>
    <row r="638" spans="1:13" ht="15" customHeight="1">
      <c r="B638" s="53"/>
      <c r="C638" s="403" t="s">
        <v>146</v>
      </c>
      <c r="D638" s="404"/>
      <c r="E638" s="404"/>
      <c r="F638" s="404"/>
      <c r="G638" s="404"/>
      <c r="H638" s="404"/>
      <c r="I638" s="404"/>
      <c r="J638" s="404"/>
      <c r="K638" s="404"/>
      <c r="L638" s="404"/>
      <c r="M638" s="405"/>
    </row>
    <row r="639" spans="1:13" ht="15" customHeight="1">
      <c r="B639" s="54"/>
      <c r="C639" s="403" t="s">
        <v>147</v>
      </c>
      <c r="D639" s="404"/>
      <c r="E639" s="404"/>
      <c r="F639" s="404"/>
      <c r="G639" s="404"/>
      <c r="H639" s="404"/>
      <c r="I639" s="404"/>
      <c r="J639" s="404"/>
      <c r="K639" s="404"/>
      <c r="L639" s="404"/>
      <c r="M639" s="405"/>
    </row>
    <row r="640" spans="1:13" ht="15" customHeight="1">
      <c r="B640" s="53"/>
      <c r="C640" s="403" t="s">
        <v>148</v>
      </c>
      <c r="D640" s="404"/>
      <c r="E640" s="404"/>
      <c r="F640" s="404"/>
      <c r="G640" s="404"/>
      <c r="H640" s="404"/>
      <c r="I640" s="404"/>
      <c r="J640" s="404"/>
      <c r="K640" s="404"/>
      <c r="L640" s="404"/>
      <c r="M640" s="405"/>
    </row>
    <row r="641" spans="1:15" ht="15" customHeight="1">
      <c r="B641" s="53"/>
      <c r="C641" s="403" t="s">
        <v>149</v>
      </c>
      <c r="D641" s="404"/>
      <c r="E641" s="404"/>
      <c r="F641" s="404"/>
      <c r="G641" s="404"/>
      <c r="H641" s="404"/>
      <c r="I641" s="404"/>
      <c r="J641" s="404"/>
      <c r="K641" s="404"/>
      <c r="L641" s="404"/>
      <c r="M641" s="405"/>
    </row>
    <row r="642" spans="1:15" ht="15" customHeight="1">
      <c r="B642" s="53"/>
      <c r="C642" s="403" t="s">
        <v>150</v>
      </c>
      <c r="D642" s="404"/>
      <c r="E642" s="404"/>
      <c r="F642" s="404"/>
      <c r="G642" s="404"/>
      <c r="H642" s="404"/>
      <c r="I642" s="404"/>
      <c r="J642" s="404"/>
      <c r="K642" s="404"/>
      <c r="L642" s="404"/>
      <c r="M642" s="405"/>
    </row>
    <row r="643" spans="1:15" ht="15" customHeight="1">
      <c r="B643" s="33"/>
      <c r="C643" s="403" t="s">
        <v>151</v>
      </c>
      <c r="D643" s="404"/>
      <c r="E643" s="404"/>
      <c r="F643" s="404"/>
      <c r="G643" s="404"/>
      <c r="H643" s="404"/>
      <c r="I643" s="404"/>
      <c r="J643" s="404"/>
      <c r="K643" s="404"/>
      <c r="L643" s="404"/>
      <c r="M643" s="405"/>
    </row>
    <row r="644" spans="1:15" ht="30" customHeight="1">
      <c r="B644" s="52"/>
      <c r="C644" s="420" t="s">
        <v>127</v>
      </c>
      <c r="D644" s="421"/>
      <c r="E644" s="421"/>
      <c r="F644" s="421"/>
      <c r="G644" s="421"/>
      <c r="H644" s="421"/>
      <c r="I644" s="421"/>
      <c r="J644" s="421"/>
      <c r="K644" s="421"/>
      <c r="L644" s="421"/>
      <c r="M644" s="422"/>
    </row>
    <row r="645" spans="1:15" ht="18" customHeight="1">
      <c r="A645" s="26" t="s">
        <v>152</v>
      </c>
    </row>
    <row r="646" spans="1:15" ht="15" customHeight="1">
      <c r="B646" s="51"/>
      <c r="C646" s="417" t="s">
        <v>153</v>
      </c>
      <c r="D646" s="418"/>
      <c r="E646" s="418"/>
      <c r="F646" s="418"/>
      <c r="G646" s="418"/>
      <c r="H646" s="418"/>
      <c r="I646" s="418"/>
      <c r="J646" s="418"/>
      <c r="K646" s="418"/>
      <c r="L646" s="418"/>
      <c r="M646" s="419"/>
    </row>
    <row r="647" spans="1:15" ht="15" customHeight="1">
      <c r="B647" s="53"/>
      <c r="C647" s="406" t="s">
        <v>154</v>
      </c>
      <c r="D647" s="407"/>
      <c r="E647" s="407"/>
      <c r="F647" s="407"/>
      <c r="G647" s="407"/>
      <c r="H647" s="407"/>
      <c r="I647" s="407"/>
      <c r="J647" s="407"/>
      <c r="K647" s="407"/>
      <c r="L647" s="407"/>
      <c r="M647" s="408"/>
    </row>
    <row r="648" spans="1:15" ht="15" customHeight="1">
      <c r="B648" s="53"/>
      <c r="C648" s="403" t="s">
        <v>155</v>
      </c>
      <c r="D648" s="415"/>
      <c r="E648" s="415"/>
      <c r="F648" s="415"/>
      <c r="G648" s="415"/>
      <c r="H648" s="415"/>
      <c r="I648" s="415"/>
      <c r="J648" s="415"/>
      <c r="K648" s="415"/>
      <c r="L648" s="415"/>
      <c r="M648" s="416"/>
    </row>
    <row r="649" spans="1:15" ht="15" customHeight="1">
      <c r="B649" s="33"/>
      <c r="C649" s="403" t="s">
        <v>156</v>
      </c>
      <c r="D649" s="404"/>
      <c r="E649" s="404"/>
      <c r="F649" s="404"/>
      <c r="G649" s="404"/>
      <c r="H649" s="404"/>
      <c r="I649" s="404"/>
      <c r="J649" s="404"/>
      <c r="K649" s="404"/>
      <c r="L649" s="404"/>
      <c r="M649" s="405"/>
    </row>
    <row r="650" spans="1:15" ht="30" customHeight="1" thickBot="1">
      <c r="B650" s="52"/>
      <c r="C650" s="420" t="s">
        <v>127</v>
      </c>
      <c r="D650" s="421"/>
      <c r="E650" s="421"/>
      <c r="F650" s="421"/>
      <c r="G650" s="421"/>
      <c r="H650" s="421"/>
      <c r="I650" s="421"/>
      <c r="J650" s="421"/>
      <c r="K650" s="421"/>
      <c r="L650" s="421"/>
      <c r="M650" s="422"/>
    </row>
    <row r="651" spans="1:15" ht="15" customHeight="1" thickTop="1">
      <c r="A651" s="32"/>
      <c r="B651" s="32"/>
      <c r="C651" s="32"/>
      <c r="D651" s="32"/>
      <c r="E651" s="32"/>
      <c r="F651" s="32"/>
      <c r="G651" s="32"/>
      <c r="H651" s="32"/>
      <c r="I651" s="32"/>
      <c r="J651" s="32"/>
      <c r="K651" s="32"/>
      <c r="L651" s="32"/>
      <c r="M651" s="32"/>
      <c r="N651" s="32"/>
    </row>
    <row r="652" spans="1:15" ht="15" customHeight="1">
      <c r="C652" s="219">
        <f>'11-1分別（表紙）'!$B$7</f>
        <v>0</v>
      </c>
      <c r="D652" s="402">
        <f>'11-1分別（表紙）'!$B$8</f>
        <v>0</v>
      </c>
      <c r="E652" s="402"/>
      <c r="F652" s="402"/>
      <c r="G652" s="402"/>
      <c r="H652" s="402"/>
      <c r="O652" s="65"/>
    </row>
    <row r="653" spans="1:15" ht="15" customHeight="1">
      <c r="B653" s="28" t="s">
        <v>168</v>
      </c>
      <c r="C653" s="29"/>
      <c r="D653" s="270" t="str">
        <f>U20</f>
        <v/>
      </c>
      <c r="E653" s="29" t="s">
        <v>104</v>
      </c>
      <c r="F653" s="29" t="s">
        <v>105</v>
      </c>
      <c r="G653" s="29"/>
      <c r="H653" s="270" t="str">
        <f>V20</f>
        <v/>
      </c>
      <c r="I653" s="29" t="s">
        <v>106</v>
      </c>
      <c r="J653" s="29" t="s">
        <v>107</v>
      </c>
      <c r="K653" s="270" t="str">
        <f>W20</f>
        <v/>
      </c>
      <c r="L653" s="29" t="s">
        <v>108</v>
      </c>
      <c r="M653" s="30"/>
    </row>
    <row r="655" spans="1:15" ht="18" customHeight="1">
      <c r="A655" s="26" t="s">
        <v>110</v>
      </c>
    </row>
    <row r="656" spans="1:15" ht="15" customHeight="1">
      <c r="B656" s="51"/>
      <c r="C656" s="423" t="s">
        <v>111</v>
      </c>
      <c r="D656" s="424"/>
      <c r="E656" s="424"/>
      <c r="F656" s="424"/>
      <c r="G656" s="424"/>
      <c r="H656" s="424"/>
      <c r="I656" s="424"/>
      <c r="J656" s="424"/>
      <c r="K656" s="424"/>
      <c r="L656" s="424"/>
      <c r="M656" s="425"/>
    </row>
    <row r="657" spans="1:13" ht="15" customHeight="1">
      <c r="B657" s="52"/>
      <c r="C657" s="426" t="s">
        <v>112</v>
      </c>
      <c r="D657" s="427"/>
      <c r="E657" s="427"/>
      <c r="F657" s="427"/>
      <c r="G657" s="427"/>
      <c r="H657" s="427"/>
      <c r="I657" s="427"/>
      <c r="J657" s="427"/>
      <c r="K657" s="427"/>
      <c r="L657" s="427"/>
      <c r="M657" s="428"/>
    </row>
    <row r="658" spans="1:13" ht="18" customHeight="1">
      <c r="A658" s="26" t="s">
        <v>113</v>
      </c>
    </row>
    <row r="659" spans="1:13" ht="15" customHeight="1">
      <c r="B659" s="51"/>
      <c r="C659" s="423" t="s">
        <v>114</v>
      </c>
      <c r="D659" s="424"/>
      <c r="E659" s="424"/>
      <c r="F659" s="424"/>
      <c r="G659" s="424"/>
      <c r="H659" s="424"/>
      <c r="I659" s="424"/>
      <c r="J659" s="424"/>
      <c r="K659" s="424"/>
      <c r="L659" s="424"/>
      <c r="M659" s="425"/>
    </row>
    <row r="660" spans="1:13" ht="15" customHeight="1">
      <c r="B660" s="33"/>
      <c r="C660" s="429" t="s">
        <v>115</v>
      </c>
      <c r="D660" s="430"/>
      <c r="E660" s="430"/>
      <c r="F660" s="430"/>
      <c r="G660" s="430"/>
      <c r="H660" s="430"/>
      <c r="I660" s="430"/>
      <c r="J660" s="430"/>
      <c r="K660" s="430"/>
      <c r="L660" s="430"/>
      <c r="M660" s="431"/>
    </row>
    <row r="661" spans="1:13" ht="15" customHeight="1">
      <c r="B661" s="53"/>
      <c r="C661" s="429" t="s">
        <v>116</v>
      </c>
      <c r="D661" s="430"/>
      <c r="E661" s="430"/>
      <c r="F661" s="430"/>
      <c r="G661" s="430"/>
      <c r="H661" s="430"/>
      <c r="I661" s="430"/>
      <c r="J661" s="430"/>
      <c r="K661" s="430"/>
      <c r="L661" s="430"/>
      <c r="M661" s="431"/>
    </row>
    <row r="662" spans="1:13" ht="15" customHeight="1">
      <c r="B662" s="52"/>
      <c r="C662" s="426" t="s">
        <v>117</v>
      </c>
      <c r="D662" s="427"/>
      <c r="E662" s="427"/>
      <c r="F662" s="427"/>
      <c r="G662" s="427"/>
      <c r="H662" s="427"/>
      <c r="I662" s="427"/>
      <c r="J662" s="427"/>
      <c r="K662" s="427"/>
      <c r="L662" s="427"/>
      <c r="M662" s="428"/>
    </row>
    <row r="663" spans="1:13" ht="18" customHeight="1">
      <c r="A663" s="26" t="s">
        <v>118</v>
      </c>
    </row>
    <row r="664" spans="1:13" ht="15" customHeight="1">
      <c r="B664" s="51"/>
      <c r="C664" s="423" t="s">
        <v>119</v>
      </c>
      <c r="D664" s="424"/>
      <c r="E664" s="424"/>
      <c r="F664" s="424"/>
      <c r="G664" s="424"/>
      <c r="H664" s="424"/>
      <c r="I664" s="424"/>
      <c r="J664" s="424"/>
      <c r="K664" s="424"/>
      <c r="L664" s="424"/>
      <c r="M664" s="425"/>
    </row>
    <row r="665" spans="1:13" ht="15" customHeight="1">
      <c r="B665" s="52"/>
      <c r="C665" s="426" t="s">
        <v>120</v>
      </c>
      <c r="D665" s="427"/>
      <c r="E665" s="427"/>
      <c r="F665" s="432" t="s">
        <v>121</v>
      </c>
      <c r="G665" s="433"/>
      <c r="H665" s="433"/>
      <c r="I665" s="433"/>
      <c r="J665" s="433"/>
      <c r="K665" s="433"/>
      <c r="L665" s="433"/>
      <c r="M665" s="434"/>
    </row>
    <row r="666" spans="1:13" ht="18" customHeight="1">
      <c r="A666" s="26" t="s">
        <v>122</v>
      </c>
    </row>
    <row r="667" spans="1:13" ht="15" customHeight="1">
      <c r="B667" s="51"/>
      <c r="C667" s="409" t="s">
        <v>123</v>
      </c>
      <c r="D667" s="410"/>
      <c r="E667" s="410"/>
      <c r="F667" s="410"/>
      <c r="G667" s="410"/>
      <c r="H667" s="410"/>
      <c r="I667" s="410"/>
      <c r="J667" s="410"/>
      <c r="K667" s="410"/>
      <c r="L667" s="410"/>
      <c r="M667" s="411"/>
    </row>
    <row r="668" spans="1:13" ht="15" customHeight="1">
      <c r="B668" s="53"/>
      <c r="C668" s="403" t="s">
        <v>124</v>
      </c>
      <c r="D668" s="404"/>
      <c r="E668" s="404"/>
      <c r="F668" s="404"/>
      <c r="G668" s="404"/>
      <c r="H668" s="404"/>
      <c r="I668" s="404"/>
      <c r="J668" s="404"/>
      <c r="K668" s="404"/>
      <c r="L668" s="404"/>
      <c r="M668" s="405"/>
    </row>
    <row r="669" spans="1:13" ht="15" customHeight="1">
      <c r="B669" s="53"/>
      <c r="C669" s="403" t="s">
        <v>125</v>
      </c>
      <c r="D669" s="404"/>
      <c r="E669" s="404"/>
      <c r="F669" s="404"/>
      <c r="G669" s="404"/>
      <c r="H669" s="404"/>
      <c r="I669" s="404"/>
      <c r="J669" s="404"/>
      <c r="K669" s="404"/>
      <c r="L669" s="404"/>
      <c r="M669" s="405"/>
    </row>
    <row r="670" spans="1:13" ht="30" customHeight="1">
      <c r="B670" s="53"/>
      <c r="C670" s="403" t="s">
        <v>126</v>
      </c>
      <c r="D670" s="404"/>
      <c r="E670" s="404"/>
      <c r="F670" s="404"/>
      <c r="G670" s="404"/>
      <c r="H670" s="404"/>
      <c r="I670" s="404"/>
      <c r="J670" s="404"/>
      <c r="K670" s="404"/>
      <c r="L670" s="404"/>
      <c r="M670" s="405"/>
    </row>
    <row r="671" spans="1:13" ht="30" customHeight="1">
      <c r="B671" s="52"/>
      <c r="C671" s="420" t="s">
        <v>127</v>
      </c>
      <c r="D671" s="421"/>
      <c r="E671" s="421"/>
      <c r="F671" s="421"/>
      <c r="G671" s="421"/>
      <c r="H671" s="421"/>
      <c r="I671" s="421"/>
      <c r="J671" s="421"/>
      <c r="K671" s="421"/>
      <c r="L671" s="421"/>
      <c r="M671" s="422"/>
    </row>
    <row r="672" spans="1:13" ht="18" customHeight="1">
      <c r="A672" s="26" t="s">
        <v>128</v>
      </c>
    </row>
    <row r="673" spans="1:13" ht="15" customHeight="1">
      <c r="B673" s="51"/>
      <c r="C673" s="409" t="s">
        <v>129</v>
      </c>
      <c r="D673" s="410"/>
      <c r="E673" s="410"/>
      <c r="F673" s="410"/>
      <c r="G673" s="410"/>
      <c r="H673" s="410"/>
      <c r="I673" s="410"/>
      <c r="J673" s="410"/>
      <c r="K673" s="410"/>
      <c r="L673" s="410"/>
      <c r="M673" s="411"/>
    </row>
    <row r="674" spans="1:13" ht="15" customHeight="1">
      <c r="B674" s="53"/>
      <c r="C674" s="403" t="s">
        <v>130</v>
      </c>
      <c r="D674" s="404"/>
      <c r="E674" s="404"/>
      <c r="F674" s="404"/>
      <c r="G674" s="404"/>
      <c r="H674" s="404"/>
      <c r="I674" s="404"/>
      <c r="J674" s="404"/>
      <c r="K674" s="404"/>
      <c r="L674" s="404"/>
      <c r="M674" s="405"/>
    </row>
    <row r="675" spans="1:13" ht="15" customHeight="1">
      <c r="B675" s="53"/>
      <c r="C675" s="403" t="s">
        <v>131</v>
      </c>
      <c r="D675" s="404"/>
      <c r="E675" s="404"/>
      <c r="F675" s="404"/>
      <c r="G675" s="404"/>
      <c r="H675" s="404"/>
      <c r="I675" s="404"/>
      <c r="J675" s="404"/>
      <c r="K675" s="404"/>
      <c r="L675" s="404"/>
      <c r="M675" s="405"/>
    </row>
    <row r="676" spans="1:13" ht="15" customHeight="1">
      <c r="B676" s="53"/>
      <c r="C676" s="403" t="s">
        <v>132</v>
      </c>
      <c r="D676" s="404"/>
      <c r="E676" s="404"/>
      <c r="F676" s="404"/>
      <c r="G676" s="404"/>
      <c r="H676" s="404"/>
      <c r="I676" s="404"/>
      <c r="J676" s="404"/>
      <c r="K676" s="404"/>
      <c r="L676" s="404"/>
      <c r="M676" s="405"/>
    </row>
    <row r="677" spans="1:13" ht="15" customHeight="1">
      <c r="B677" s="53"/>
      <c r="C677" s="403" t="s">
        <v>133</v>
      </c>
      <c r="D677" s="404"/>
      <c r="E677" s="404"/>
      <c r="F677" s="404"/>
      <c r="G677" s="404"/>
      <c r="H677" s="404"/>
      <c r="I677" s="404"/>
      <c r="J677" s="404"/>
      <c r="K677" s="404"/>
      <c r="L677" s="404"/>
      <c r="M677" s="405"/>
    </row>
    <row r="678" spans="1:13" ht="15" customHeight="1">
      <c r="B678" s="53"/>
      <c r="C678" s="403" t="s">
        <v>134</v>
      </c>
      <c r="D678" s="404"/>
      <c r="E678" s="404"/>
      <c r="F678" s="404"/>
      <c r="G678" s="404"/>
      <c r="H678" s="404"/>
      <c r="I678" s="404"/>
      <c r="J678" s="404"/>
      <c r="K678" s="404"/>
      <c r="L678" s="404"/>
      <c r="M678" s="405"/>
    </row>
    <row r="679" spans="1:13" ht="15" customHeight="1">
      <c r="B679" s="438"/>
      <c r="C679" s="435" t="s">
        <v>135</v>
      </c>
      <c r="D679" s="436"/>
      <c r="E679" s="436"/>
      <c r="F679" s="436"/>
      <c r="G679" s="436"/>
      <c r="H679" s="436"/>
      <c r="I679" s="436"/>
      <c r="J679" s="436"/>
      <c r="K679" s="436"/>
      <c r="L679" s="436"/>
      <c r="M679" s="437"/>
    </row>
    <row r="680" spans="1:13" ht="30" customHeight="1">
      <c r="B680" s="439"/>
      <c r="C680" s="412" t="s">
        <v>136</v>
      </c>
      <c r="D680" s="413"/>
      <c r="E680" s="413"/>
      <c r="F680" s="413"/>
      <c r="G680" s="413"/>
      <c r="H680" s="413"/>
      <c r="I680" s="413"/>
      <c r="J680" s="413"/>
      <c r="K680" s="413"/>
      <c r="L680" s="413"/>
      <c r="M680" s="414"/>
    </row>
    <row r="681" spans="1:13" ht="18" customHeight="1">
      <c r="A681" s="26" t="s">
        <v>137</v>
      </c>
    </row>
    <row r="682" spans="1:13" ht="15" customHeight="1">
      <c r="B682" s="51"/>
      <c r="C682" s="409" t="s">
        <v>138</v>
      </c>
      <c r="D682" s="410"/>
      <c r="E682" s="410"/>
      <c r="F682" s="410"/>
      <c r="G682" s="410"/>
      <c r="H682" s="410"/>
      <c r="I682" s="410"/>
      <c r="J682" s="410"/>
      <c r="K682" s="410"/>
      <c r="L682" s="410"/>
      <c r="M682" s="411"/>
    </row>
    <row r="683" spans="1:13" ht="15" customHeight="1">
      <c r="B683" s="53"/>
      <c r="C683" s="403" t="s">
        <v>139</v>
      </c>
      <c r="D683" s="404"/>
      <c r="E683" s="404"/>
      <c r="F683" s="404"/>
      <c r="G683" s="404"/>
      <c r="H683" s="404"/>
      <c r="I683" s="404"/>
      <c r="J683" s="404"/>
      <c r="K683" s="404"/>
      <c r="L683" s="404"/>
      <c r="M683" s="405"/>
    </row>
    <row r="684" spans="1:13" ht="15" customHeight="1">
      <c r="B684" s="53"/>
      <c r="C684" s="403" t="s">
        <v>140</v>
      </c>
      <c r="D684" s="404"/>
      <c r="E684" s="404"/>
      <c r="F684" s="404"/>
      <c r="G684" s="404"/>
      <c r="H684" s="404"/>
      <c r="I684" s="404"/>
      <c r="J684" s="404"/>
      <c r="K684" s="404"/>
      <c r="L684" s="404"/>
      <c r="M684" s="405"/>
    </row>
    <row r="685" spans="1:13" ht="15" customHeight="1">
      <c r="B685" s="53"/>
      <c r="C685" s="403" t="s">
        <v>141</v>
      </c>
      <c r="D685" s="404"/>
      <c r="E685" s="404"/>
      <c r="F685" s="404"/>
      <c r="G685" s="404"/>
      <c r="H685" s="404"/>
      <c r="I685" s="404"/>
      <c r="J685" s="404"/>
      <c r="K685" s="404"/>
      <c r="L685" s="404"/>
      <c r="M685" s="405"/>
    </row>
    <row r="686" spans="1:13" ht="30" customHeight="1">
      <c r="B686" s="53"/>
      <c r="C686" s="403" t="s">
        <v>142</v>
      </c>
      <c r="D686" s="404"/>
      <c r="E686" s="404"/>
      <c r="F686" s="404"/>
      <c r="G686" s="404"/>
      <c r="H686" s="404"/>
      <c r="I686" s="404"/>
      <c r="J686" s="404"/>
      <c r="K686" s="404"/>
      <c r="L686" s="404"/>
      <c r="M686" s="405"/>
    </row>
    <row r="687" spans="1:13" ht="15" customHeight="1">
      <c r="B687" s="438"/>
      <c r="C687" s="435" t="s">
        <v>135</v>
      </c>
      <c r="D687" s="436"/>
      <c r="E687" s="436"/>
      <c r="F687" s="436"/>
      <c r="G687" s="436"/>
      <c r="H687" s="436"/>
      <c r="I687" s="436"/>
      <c r="J687" s="436"/>
      <c r="K687" s="436"/>
      <c r="L687" s="436"/>
      <c r="M687" s="437"/>
    </row>
    <row r="688" spans="1:13" ht="30" customHeight="1">
      <c r="B688" s="439"/>
      <c r="C688" s="412" t="s">
        <v>136</v>
      </c>
      <c r="D688" s="413"/>
      <c r="E688" s="413"/>
      <c r="F688" s="413"/>
      <c r="G688" s="413"/>
      <c r="H688" s="413"/>
      <c r="I688" s="413"/>
      <c r="J688" s="413"/>
      <c r="K688" s="413"/>
      <c r="L688" s="413"/>
      <c r="M688" s="414"/>
    </row>
    <row r="689" spans="1:14" ht="18" customHeight="1">
      <c r="A689" s="26" t="s">
        <v>144</v>
      </c>
    </row>
    <row r="690" spans="1:14" ht="15" customHeight="1">
      <c r="B690" s="51"/>
      <c r="C690" s="409" t="s">
        <v>145</v>
      </c>
      <c r="D690" s="410"/>
      <c r="E690" s="410"/>
      <c r="F690" s="410"/>
      <c r="G690" s="410"/>
      <c r="H690" s="410"/>
      <c r="I690" s="410"/>
      <c r="J690" s="410"/>
      <c r="K690" s="410"/>
      <c r="L690" s="410"/>
      <c r="M690" s="411"/>
    </row>
    <row r="691" spans="1:14" ht="15" customHeight="1">
      <c r="B691" s="53"/>
      <c r="C691" s="403" t="s">
        <v>146</v>
      </c>
      <c r="D691" s="404"/>
      <c r="E691" s="404"/>
      <c r="F691" s="404"/>
      <c r="G691" s="404"/>
      <c r="H691" s="404"/>
      <c r="I691" s="404"/>
      <c r="J691" s="404"/>
      <c r="K691" s="404"/>
      <c r="L691" s="404"/>
      <c r="M691" s="405"/>
    </row>
    <row r="692" spans="1:14" ht="15" customHeight="1">
      <c r="B692" s="54"/>
      <c r="C692" s="403" t="s">
        <v>147</v>
      </c>
      <c r="D692" s="404"/>
      <c r="E692" s="404"/>
      <c r="F692" s="404"/>
      <c r="G692" s="404"/>
      <c r="H692" s="404"/>
      <c r="I692" s="404"/>
      <c r="J692" s="404"/>
      <c r="K692" s="404"/>
      <c r="L692" s="404"/>
      <c r="M692" s="405"/>
    </row>
    <row r="693" spans="1:14" ht="15" customHeight="1">
      <c r="B693" s="53"/>
      <c r="C693" s="403" t="s">
        <v>148</v>
      </c>
      <c r="D693" s="404"/>
      <c r="E693" s="404"/>
      <c r="F693" s="404"/>
      <c r="G693" s="404"/>
      <c r="H693" s="404"/>
      <c r="I693" s="404"/>
      <c r="J693" s="404"/>
      <c r="K693" s="404"/>
      <c r="L693" s="404"/>
      <c r="M693" s="405"/>
    </row>
    <row r="694" spans="1:14" ht="15" customHeight="1">
      <c r="B694" s="53"/>
      <c r="C694" s="403" t="s">
        <v>149</v>
      </c>
      <c r="D694" s="404"/>
      <c r="E694" s="404"/>
      <c r="F694" s="404"/>
      <c r="G694" s="404"/>
      <c r="H694" s="404"/>
      <c r="I694" s="404"/>
      <c r="J694" s="404"/>
      <c r="K694" s="404"/>
      <c r="L694" s="404"/>
      <c r="M694" s="405"/>
    </row>
    <row r="695" spans="1:14" ht="15" customHeight="1">
      <c r="B695" s="53"/>
      <c r="C695" s="403" t="s">
        <v>150</v>
      </c>
      <c r="D695" s="404"/>
      <c r="E695" s="404"/>
      <c r="F695" s="404"/>
      <c r="G695" s="404"/>
      <c r="H695" s="404"/>
      <c r="I695" s="404"/>
      <c r="J695" s="404"/>
      <c r="K695" s="404"/>
      <c r="L695" s="404"/>
      <c r="M695" s="405"/>
    </row>
    <row r="696" spans="1:14" ht="15" customHeight="1">
      <c r="B696" s="33"/>
      <c r="C696" s="403" t="s">
        <v>151</v>
      </c>
      <c r="D696" s="404"/>
      <c r="E696" s="404"/>
      <c r="F696" s="404"/>
      <c r="G696" s="404"/>
      <c r="H696" s="404"/>
      <c r="I696" s="404"/>
      <c r="J696" s="404"/>
      <c r="K696" s="404"/>
      <c r="L696" s="404"/>
      <c r="M696" s="405"/>
    </row>
    <row r="697" spans="1:14" ht="30" customHeight="1">
      <c r="B697" s="52"/>
      <c r="C697" s="420" t="s">
        <v>127</v>
      </c>
      <c r="D697" s="421"/>
      <c r="E697" s="421"/>
      <c r="F697" s="421"/>
      <c r="G697" s="421"/>
      <c r="H697" s="421"/>
      <c r="I697" s="421"/>
      <c r="J697" s="421"/>
      <c r="K697" s="421"/>
      <c r="L697" s="421"/>
      <c r="M697" s="422"/>
    </row>
    <row r="698" spans="1:14" ht="18" customHeight="1">
      <c r="A698" s="26" t="s">
        <v>152</v>
      </c>
    </row>
    <row r="699" spans="1:14" ht="15" customHeight="1">
      <c r="B699" s="51"/>
      <c r="C699" s="417" t="s">
        <v>153</v>
      </c>
      <c r="D699" s="418"/>
      <c r="E699" s="418"/>
      <c r="F699" s="418"/>
      <c r="G699" s="418"/>
      <c r="H699" s="418"/>
      <c r="I699" s="418"/>
      <c r="J699" s="418"/>
      <c r="K699" s="418"/>
      <c r="L699" s="418"/>
      <c r="M699" s="419"/>
    </row>
    <row r="700" spans="1:14" ht="15" customHeight="1">
      <c r="B700" s="53"/>
      <c r="C700" s="406" t="s">
        <v>154</v>
      </c>
      <c r="D700" s="407"/>
      <c r="E700" s="407"/>
      <c r="F700" s="407"/>
      <c r="G700" s="407"/>
      <c r="H700" s="407"/>
      <c r="I700" s="407"/>
      <c r="J700" s="407"/>
      <c r="K700" s="407"/>
      <c r="L700" s="407"/>
      <c r="M700" s="408"/>
    </row>
    <row r="701" spans="1:14" ht="15" customHeight="1">
      <c r="B701" s="53"/>
      <c r="C701" s="403" t="s">
        <v>155</v>
      </c>
      <c r="D701" s="415"/>
      <c r="E701" s="415"/>
      <c r="F701" s="415"/>
      <c r="G701" s="415"/>
      <c r="H701" s="415"/>
      <c r="I701" s="415"/>
      <c r="J701" s="415"/>
      <c r="K701" s="415"/>
      <c r="L701" s="415"/>
      <c r="M701" s="416"/>
    </row>
    <row r="702" spans="1:14" ht="15" customHeight="1">
      <c r="B702" s="33"/>
      <c r="C702" s="403" t="s">
        <v>156</v>
      </c>
      <c r="D702" s="404"/>
      <c r="E702" s="404"/>
      <c r="F702" s="404"/>
      <c r="G702" s="404"/>
      <c r="H702" s="404"/>
      <c r="I702" s="404"/>
      <c r="J702" s="404"/>
      <c r="K702" s="404"/>
      <c r="L702" s="404"/>
      <c r="M702" s="405"/>
    </row>
    <row r="703" spans="1:14" ht="30" customHeight="1" thickBot="1">
      <c r="B703" s="52"/>
      <c r="C703" s="420" t="s">
        <v>127</v>
      </c>
      <c r="D703" s="421"/>
      <c r="E703" s="421"/>
      <c r="F703" s="421"/>
      <c r="G703" s="421"/>
      <c r="H703" s="421"/>
      <c r="I703" s="421"/>
      <c r="J703" s="421"/>
      <c r="K703" s="421"/>
      <c r="L703" s="421"/>
      <c r="M703" s="422"/>
    </row>
    <row r="704" spans="1:14" ht="15" customHeight="1" thickTop="1">
      <c r="A704" s="32"/>
      <c r="B704" s="32"/>
      <c r="C704" s="32"/>
      <c r="D704" s="32"/>
      <c r="E704" s="32"/>
      <c r="F704" s="32"/>
      <c r="G704" s="32"/>
      <c r="H704" s="32"/>
      <c r="I704" s="32"/>
      <c r="J704" s="32"/>
      <c r="K704" s="32"/>
      <c r="L704" s="32"/>
      <c r="M704" s="32"/>
      <c r="N704" s="32"/>
    </row>
    <row r="705" spans="1:15" ht="15" customHeight="1">
      <c r="C705" s="219">
        <f>'11-1分別（表紙）'!$B$7</f>
        <v>0</v>
      </c>
      <c r="D705" s="402">
        <f>'11-1分別（表紙）'!$B$8</f>
        <v>0</v>
      </c>
      <c r="E705" s="402"/>
      <c r="F705" s="402"/>
      <c r="G705" s="402"/>
      <c r="H705" s="402"/>
      <c r="O705" s="65"/>
    </row>
    <row r="706" spans="1:15" ht="15" customHeight="1">
      <c r="B706" s="28" t="s">
        <v>169</v>
      </c>
      <c r="C706" s="29"/>
      <c r="D706" s="270" t="str">
        <f>U21</f>
        <v/>
      </c>
      <c r="E706" s="29" t="s">
        <v>104</v>
      </c>
      <c r="F706" s="29" t="s">
        <v>105</v>
      </c>
      <c r="G706" s="29"/>
      <c r="H706" s="270" t="str">
        <f>V21</f>
        <v/>
      </c>
      <c r="I706" s="29" t="s">
        <v>106</v>
      </c>
      <c r="J706" s="29" t="s">
        <v>107</v>
      </c>
      <c r="K706" s="270" t="str">
        <f>W21</f>
        <v/>
      </c>
      <c r="L706" s="29" t="s">
        <v>108</v>
      </c>
      <c r="M706" s="30"/>
    </row>
    <row r="708" spans="1:15" ht="18" customHeight="1">
      <c r="A708" s="26" t="s">
        <v>110</v>
      </c>
    </row>
    <row r="709" spans="1:15" ht="15" customHeight="1">
      <c r="B709" s="51"/>
      <c r="C709" s="423" t="s">
        <v>111</v>
      </c>
      <c r="D709" s="424"/>
      <c r="E709" s="424"/>
      <c r="F709" s="424"/>
      <c r="G709" s="424"/>
      <c r="H709" s="424"/>
      <c r="I709" s="424"/>
      <c r="J709" s="424"/>
      <c r="K709" s="424"/>
      <c r="L709" s="424"/>
      <c r="M709" s="425"/>
    </row>
    <row r="710" spans="1:15" ht="15" customHeight="1">
      <c r="B710" s="52"/>
      <c r="C710" s="426" t="s">
        <v>112</v>
      </c>
      <c r="D710" s="427"/>
      <c r="E710" s="427"/>
      <c r="F710" s="427"/>
      <c r="G710" s="427"/>
      <c r="H710" s="427"/>
      <c r="I710" s="427"/>
      <c r="J710" s="427"/>
      <c r="K710" s="427"/>
      <c r="L710" s="427"/>
      <c r="M710" s="428"/>
    </row>
    <row r="711" spans="1:15" ht="18" customHeight="1">
      <c r="A711" s="26" t="s">
        <v>113</v>
      </c>
    </row>
    <row r="712" spans="1:15" ht="15" customHeight="1">
      <c r="B712" s="51"/>
      <c r="C712" s="423" t="s">
        <v>114</v>
      </c>
      <c r="D712" s="424"/>
      <c r="E712" s="424"/>
      <c r="F712" s="424"/>
      <c r="G712" s="424"/>
      <c r="H712" s="424"/>
      <c r="I712" s="424"/>
      <c r="J712" s="424"/>
      <c r="K712" s="424"/>
      <c r="L712" s="424"/>
      <c r="M712" s="425"/>
    </row>
    <row r="713" spans="1:15" ht="15" customHeight="1">
      <c r="B713" s="33"/>
      <c r="C713" s="429" t="s">
        <v>115</v>
      </c>
      <c r="D713" s="430"/>
      <c r="E713" s="430"/>
      <c r="F713" s="430"/>
      <c r="G713" s="430"/>
      <c r="H713" s="430"/>
      <c r="I713" s="430"/>
      <c r="J713" s="430"/>
      <c r="K713" s="430"/>
      <c r="L713" s="430"/>
      <c r="M713" s="431"/>
    </row>
    <row r="714" spans="1:15" ht="15" customHeight="1">
      <c r="B714" s="53"/>
      <c r="C714" s="429" t="s">
        <v>116</v>
      </c>
      <c r="D714" s="430"/>
      <c r="E714" s="430"/>
      <c r="F714" s="430"/>
      <c r="G714" s="430"/>
      <c r="H714" s="430"/>
      <c r="I714" s="430"/>
      <c r="J714" s="430"/>
      <c r="K714" s="430"/>
      <c r="L714" s="430"/>
      <c r="M714" s="431"/>
    </row>
    <row r="715" spans="1:15" ht="15" customHeight="1">
      <c r="B715" s="52"/>
      <c r="C715" s="426" t="s">
        <v>117</v>
      </c>
      <c r="D715" s="427"/>
      <c r="E715" s="427"/>
      <c r="F715" s="427"/>
      <c r="G715" s="427"/>
      <c r="H715" s="427"/>
      <c r="I715" s="427"/>
      <c r="J715" s="427"/>
      <c r="K715" s="427"/>
      <c r="L715" s="427"/>
      <c r="M715" s="428"/>
    </row>
    <row r="716" spans="1:15" ht="18" customHeight="1">
      <c r="A716" s="26" t="s">
        <v>118</v>
      </c>
    </row>
    <row r="717" spans="1:15" ht="15" customHeight="1">
      <c r="B717" s="51"/>
      <c r="C717" s="423" t="s">
        <v>119</v>
      </c>
      <c r="D717" s="424"/>
      <c r="E717" s="424"/>
      <c r="F717" s="424"/>
      <c r="G717" s="424"/>
      <c r="H717" s="424"/>
      <c r="I717" s="424"/>
      <c r="J717" s="424"/>
      <c r="K717" s="424"/>
      <c r="L717" s="424"/>
      <c r="M717" s="425"/>
    </row>
    <row r="718" spans="1:15" ht="15" customHeight="1">
      <c r="B718" s="52"/>
      <c r="C718" s="426" t="s">
        <v>120</v>
      </c>
      <c r="D718" s="427"/>
      <c r="E718" s="427"/>
      <c r="F718" s="432" t="s">
        <v>121</v>
      </c>
      <c r="G718" s="433"/>
      <c r="H718" s="433"/>
      <c r="I718" s="433"/>
      <c r="J718" s="433"/>
      <c r="K718" s="433"/>
      <c r="L718" s="433"/>
      <c r="M718" s="434"/>
    </row>
    <row r="719" spans="1:15" ht="18" customHeight="1">
      <c r="A719" s="26" t="s">
        <v>122</v>
      </c>
    </row>
    <row r="720" spans="1:15" ht="15" customHeight="1">
      <c r="B720" s="51"/>
      <c r="C720" s="409" t="s">
        <v>123</v>
      </c>
      <c r="D720" s="410"/>
      <c r="E720" s="410"/>
      <c r="F720" s="410"/>
      <c r="G720" s="410"/>
      <c r="H720" s="410"/>
      <c r="I720" s="410"/>
      <c r="J720" s="410"/>
      <c r="K720" s="410"/>
      <c r="L720" s="410"/>
      <c r="M720" s="411"/>
    </row>
    <row r="721" spans="1:13" ht="15" customHeight="1">
      <c r="B721" s="53"/>
      <c r="C721" s="403" t="s">
        <v>124</v>
      </c>
      <c r="D721" s="404"/>
      <c r="E721" s="404"/>
      <c r="F721" s="404"/>
      <c r="G721" s="404"/>
      <c r="H721" s="404"/>
      <c r="I721" s="404"/>
      <c r="J721" s="404"/>
      <c r="K721" s="404"/>
      <c r="L721" s="404"/>
      <c r="M721" s="405"/>
    </row>
    <row r="722" spans="1:13" ht="15" customHeight="1">
      <c r="B722" s="53"/>
      <c r="C722" s="403" t="s">
        <v>125</v>
      </c>
      <c r="D722" s="404"/>
      <c r="E722" s="404"/>
      <c r="F722" s="404"/>
      <c r="G722" s="404"/>
      <c r="H722" s="404"/>
      <c r="I722" s="404"/>
      <c r="J722" s="404"/>
      <c r="K722" s="404"/>
      <c r="L722" s="404"/>
      <c r="M722" s="405"/>
    </row>
    <row r="723" spans="1:13" ht="30" customHeight="1">
      <c r="B723" s="53"/>
      <c r="C723" s="403" t="s">
        <v>126</v>
      </c>
      <c r="D723" s="404"/>
      <c r="E723" s="404"/>
      <c r="F723" s="404"/>
      <c r="G723" s="404"/>
      <c r="H723" s="404"/>
      <c r="I723" s="404"/>
      <c r="J723" s="404"/>
      <c r="K723" s="404"/>
      <c r="L723" s="404"/>
      <c r="M723" s="405"/>
    </row>
    <row r="724" spans="1:13" ht="30" customHeight="1">
      <c r="B724" s="52"/>
      <c r="C724" s="420" t="s">
        <v>127</v>
      </c>
      <c r="D724" s="421"/>
      <c r="E724" s="421"/>
      <c r="F724" s="421"/>
      <c r="G724" s="421"/>
      <c r="H724" s="421"/>
      <c r="I724" s="421"/>
      <c r="J724" s="421"/>
      <c r="K724" s="421"/>
      <c r="L724" s="421"/>
      <c r="M724" s="422"/>
    </row>
    <row r="725" spans="1:13" ht="18" customHeight="1">
      <c r="A725" s="26" t="s">
        <v>128</v>
      </c>
    </row>
    <row r="726" spans="1:13" ht="15" customHeight="1">
      <c r="B726" s="51"/>
      <c r="C726" s="409" t="s">
        <v>129</v>
      </c>
      <c r="D726" s="410"/>
      <c r="E726" s="410"/>
      <c r="F726" s="410"/>
      <c r="G726" s="410"/>
      <c r="H726" s="410"/>
      <c r="I726" s="410"/>
      <c r="J726" s="410"/>
      <c r="K726" s="410"/>
      <c r="L726" s="410"/>
      <c r="M726" s="411"/>
    </row>
    <row r="727" spans="1:13" ht="15" customHeight="1">
      <c r="B727" s="53"/>
      <c r="C727" s="403" t="s">
        <v>130</v>
      </c>
      <c r="D727" s="404"/>
      <c r="E727" s="404"/>
      <c r="F727" s="404"/>
      <c r="G727" s="404"/>
      <c r="H727" s="404"/>
      <c r="I727" s="404"/>
      <c r="J727" s="404"/>
      <c r="K727" s="404"/>
      <c r="L727" s="404"/>
      <c r="M727" s="405"/>
    </row>
    <row r="728" spans="1:13" ht="15" customHeight="1">
      <c r="B728" s="53"/>
      <c r="C728" s="403" t="s">
        <v>131</v>
      </c>
      <c r="D728" s="404"/>
      <c r="E728" s="404"/>
      <c r="F728" s="404"/>
      <c r="G728" s="404"/>
      <c r="H728" s="404"/>
      <c r="I728" s="404"/>
      <c r="J728" s="404"/>
      <c r="K728" s="404"/>
      <c r="L728" s="404"/>
      <c r="M728" s="405"/>
    </row>
    <row r="729" spans="1:13" ht="15" customHeight="1">
      <c r="B729" s="53"/>
      <c r="C729" s="403" t="s">
        <v>132</v>
      </c>
      <c r="D729" s="404"/>
      <c r="E729" s="404"/>
      <c r="F729" s="404"/>
      <c r="G729" s="404"/>
      <c r="H729" s="404"/>
      <c r="I729" s="404"/>
      <c r="J729" s="404"/>
      <c r="K729" s="404"/>
      <c r="L729" s="404"/>
      <c r="M729" s="405"/>
    </row>
    <row r="730" spans="1:13" ht="15" customHeight="1">
      <c r="B730" s="53"/>
      <c r="C730" s="403" t="s">
        <v>133</v>
      </c>
      <c r="D730" s="404"/>
      <c r="E730" s="404"/>
      <c r="F730" s="404"/>
      <c r="G730" s="404"/>
      <c r="H730" s="404"/>
      <c r="I730" s="404"/>
      <c r="J730" s="404"/>
      <c r="K730" s="404"/>
      <c r="L730" s="404"/>
      <c r="M730" s="405"/>
    </row>
    <row r="731" spans="1:13" ht="15" customHeight="1">
      <c r="B731" s="53"/>
      <c r="C731" s="403" t="s">
        <v>134</v>
      </c>
      <c r="D731" s="404"/>
      <c r="E731" s="404"/>
      <c r="F731" s="404"/>
      <c r="G731" s="404"/>
      <c r="H731" s="404"/>
      <c r="I731" s="404"/>
      <c r="J731" s="404"/>
      <c r="K731" s="404"/>
      <c r="L731" s="404"/>
      <c r="M731" s="405"/>
    </row>
    <row r="732" spans="1:13" ht="15" customHeight="1">
      <c r="B732" s="438"/>
      <c r="C732" s="435" t="s">
        <v>135</v>
      </c>
      <c r="D732" s="436"/>
      <c r="E732" s="436"/>
      <c r="F732" s="436"/>
      <c r="G732" s="436"/>
      <c r="H732" s="436"/>
      <c r="I732" s="436"/>
      <c r="J732" s="436"/>
      <c r="K732" s="436"/>
      <c r="L732" s="436"/>
      <c r="M732" s="437"/>
    </row>
    <row r="733" spans="1:13" ht="30" customHeight="1">
      <c r="B733" s="439"/>
      <c r="C733" s="412" t="s">
        <v>136</v>
      </c>
      <c r="D733" s="413"/>
      <c r="E733" s="413"/>
      <c r="F733" s="413"/>
      <c r="G733" s="413"/>
      <c r="H733" s="413"/>
      <c r="I733" s="413"/>
      <c r="J733" s="413"/>
      <c r="K733" s="413"/>
      <c r="L733" s="413"/>
      <c r="M733" s="414"/>
    </row>
    <row r="734" spans="1:13" ht="18" customHeight="1">
      <c r="A734" s="26" t="s">
        <v>137</v>
      </c>
    </row>
    <row r="735" spans="1:13" ht="15" customHeight="1">
      <c r="B735" s="51"/>
      <c r="C735" s="409" t="s">
        <v>138</v>
      </c>
      <c r="D735" s="410"/>
      <c r="E735" s="410"/>
      <c r="F735" s="410"/>
      <c r="G735" s="410"/>
      <c r="H735" s="410"/>
      <c r="I735" s="410"/>
      <c r="J735" s="410"/>
      <c r="K735" s="410"/>
      <c r="L735" s="410"/>
      <c r="M735" s="411"/>
    </row>
    <row r="736" spans="1:13" ht="15" customHeight="1">
      <c r="B736" s="53"/>
      <c r="C736" s="403" t="s">
        <v>139</v>
      </c>
      <c r="D736" s="404"/>
      <c r="E736" s="404"/>
      <c r="F736" s="404"/>
      <c r="G736" s="404"/>
      <c r="H736" s="404"/>
      <c r="I736" s="404"/>
      <c r="J736" s="404"/>
      <c r="K736" s="404"/>
      <c r="L736" s="404"/>
      <c r="M736" s="405"/>
    </row>
    <row r="737" spans="1:17" ht="15" customHeight="1">
      <c r="B737" s="53"/>
      <c r="C737" s="403" t="s">
        <v>140</v>
      </c>
      <c r="D737" s="404"/>
      <c r="E737" s="404"/>
      <c r="F737" s="404"/>
      <c r="G737" s="404"/>
      <c r="H737" s="404"/>
      <c r="I737" s="404"/>
      <c r="J737" s="404"/>
      <c r="K737" s="404"/>
      <c r="L737" s="404"/>
      <c r="M737" s="405"/>
    </row>
    <row r="738" spans="1:17" ht="15" customHeight="1">
      <c r="B738" s="53"/>
      <c r="C738" s="403" t="s">
        <v>141</v>
      </c>
      <c r="D738" s="404"/>
      <c r="E738" s="404"/>
      <c r="F738" s="404"/>
      <c r="G738" s="404"/>
      <c r="H738" s="404"/>
      <c r="I738" s="404"/>
      <c r="J738" s="404"/>
      <c r="K738" s="404"/>
      <c r="L738" s="404"/>
      <c r="M738" s="405"/>
    </row>
    <row r="739" spans="1:17" ht="30" customHeight="1">
      <c r="B739" s="53"/>
      <c r="C739" s="403" t="s">
        <v>142</v>
      </c>
      <c r="D739" s="404"/>
      <c r="E739" s="404"/>
      <c r="F739" s="404"/>
      <c r="G739" s="404"/>
      <c r="H739" s="404"/>
      <c r="I739" s="404"/>
      <c r="J739" s="404"/>
      <c r="K739" s="404"/>
      <c r="L739" s="404"/>
      <c r="M739" s="405"/>
    </row>
    <row r="740" spans="1:17" ht="15" customHeight="1">
      <c r="B740" s="438"/>
      <c r="C740" s="435" t="s">
        <v>135</v>
      </c>
      <c r="D740" s="436"/>
      <c r="E740" s="436"/>
      <c r="F740" s="436"/>
      <c r="G740" s="436"/>
      <c r="H740" s="436"/>
      <c r="I740" s="436"/>
      <c r="J740" s="436"/>
      <c r="K740" s="436"/>
      <c r="L740" s="436"/>
      <c r="M740" s="437"/>
    </row>
    <row r="741" spans="1:17" ht="30" customHeight="1">
      <c r="B741" s="439"/>
      <c r="C741" s="412" t="s">
        <v>136</v>
      </c>
      <c r="D741" s="413"/>
      <c r="E741" s="413"/>
      <c r="F741" s="413"/>
      <c r="G741" s="413"/>
      <c r="H741" s="413"/>
      <c r="I741" s="413"/>
      <c r="J741" s="413"/>
      <c r="K741" s="413"/>
      <c r="L741" s="413"/>
      <c r="M741" s="414"/>
    </row>
    <row r="742" spans="1:17" ht="18" customHeight="1">
      <c r="A742" s="26" t="s">
        <v>144</v>
      </c>
    </row>
    <row r="743" spans="1:17" ht="15" customHeight="1">
      <c r="B743" s="51"/>
      <c r="C743" s="409" t="s">
        <v>145</v>
      </c>
      <c r="D743" s="410"/>
      <c r="E743" s="410"/>
      <c r="F743" s="410"/>
      <c r="G743" s="410"/>
      <c r="H743" s="410"/>
      <c r="I743" s="410"/>
      <c r="J743" s="410"/>
      <c r="K743" s="410"/>
      <c r="L743" s="410"/>
      <c r="M743" s="411"/>
      <c r="Q743" s="63" t="s">
        <v>44</v>
      </c>
    </row>
    <row r="744" spans="1:17" ht="15" customHeight="1">
      <c r="B744" s="53"/>
      <c r="C744" s="403" t="s">
        <v>146</v>
      </c>
      <c r="D744" s="404"/>
      <c r="E744" s="404"/>
      <c r="F744" s="404"/>
      <c r="G744" s="404"/>
      <c r="H744" s="404"/>
      <c r="I744" s="404"/>
      <c r="J744" s="404"/>
      <c r="K744" s="404"/>
      <c r="L744" s="404"/>
      <c r="M744" s="405"/>
      <c r="Q744" s="63" t="s">
        <v>46</v>
      </c>
    </row>
    <row r="745" spans="1:17" ht="15" customHeight="1">
      <c r="B745" s="54"/>
      <c r="C745" s="403" t="s">
        <v>147</v>
      </c>
      <c r="D745" s="404"/>
      <c r="E745" s="404"/>
      <c r="F745" s="404"/>
      <c r="G745" s="404"/>
      <c r="H745" s="404"/>
      <c r="I745" s="404"/>
      <c r="J745" s="404"/>
      <c r="K745" s="404"/>
      <c r="L745" s="404"/>
      <c r="M745" s="405"/>
      <c r="Q745" s="63" t="s">
        <v>48</v>
      </c>
    </row>
    <row r="746" spans="1:17" ht="15" customHeight="1">
      <c r="B746" s="53"/>
      <c r="C746" s="403" t="s">
        <v>148</v>
      </c>
      <c r="D746" s="404"/>
      <c r="E746" s="404"/>
      <c r="F746" s="404"/>
      <c r="G746" s="404"/>
      <c r="H746" s="404"/>
      <c r="I746" s="404"/>
      <c r="J746" s="404"/>
      <c r="K746" s="404"/>
      <c r="L746" s="404"/>
      <c r="M746" s="405"/>
      <c r="Q746" s="63" t="s">
        <v>50</v>
      </c>
    </row>
    <row r="747" spans="1:17" ht="15" customHeight="1">
      <c r="B747" s="53"/>
      <c r="C747" s="403" t="s">
        <v>149</v>
      </c>
      <c r="D747" s="404"/>
      <c r="E747" s="404"/>
      <c r="F747" s="404"/>
      <c r="G747" s="404"/>
      <c r="H747" s="404"/>
      <c r="I747" s="404"/>
      <c r="J747" s="404"/>
      <c r="K747" s="404"/>
      <c r="L747" s="404"/>
      <c r="M747" s="405"/>
      <c r="Q747" s="63" t="s">
        <v>52</v>
      </c>
    </row>
    <row r="748" spans="1:17" ht="15" customHeight="1">
      <c r="B748" s="53"/>
      <c r="C748" s="403" t="s">
        <v>150</v>
      </c>
      <c r="D748" s="404"/>
      <c r="E748" s="404"/>
      <c r="F748" s="404"/>
      <c r="G748" s="404"/>
      <c r="H748" s="404"/>
      <c r="I748" s="404"/>
      <c r="J748" s="404"/>
      <c r="K748" s="404"/>
      <c r="L748" s="404"/>
      <c r="M748" s="405"/>
      <c r="Q748" s="63" t="s">
        <v>54</v>
      </c>
    </row>
    <row r="749" spans="1:17" ht="15" customHeight="1">
      <c r="B749" s="33"/>
      <c r="C749" s="403" t="s">
        <v>151</v>
      </c>
      <c r="D749" s="404"/>
      <c r="E749" s="404"/>
      <c r="F749" s="404"/>
      <c r="G749" s="404"/>
      <c r="H749" s="404"/>
      <c r="I749" s="404"/>
      <c r="J749" s="404"/>
      <c r="K749" s="404"/>
      <c r="L749" s="404"/>
      <c r="M749" s="405"/>
      <c r="Q749" s="63" t="s">
        <v>56</v>
      </c>
    </row>
    <row r="750" spans="1:17" ht="30" customHeight="1">
      <c r="B750" s="52"/>
      <c r="C750" s="420" t="s">
        <v>127</v>
      </c>
      <c r="D750" s="421"/>
      <c r="E750" s="421"/>
      <c r="F750" s="421"/>
      <c r="G750" s="421"/>
      <c r="H750" s="421"/>
      <c r="I750" s="421"/>
      <c r="J750" s="421"/>
      <c r="K750" s="421"/>
      <c r="L750" s="421"/>
      <c r="M750" s="422"/>
      <c r="Q750" s="63" t="s">
        <v>58</v>
      </c>
    </row>
    <row r="751" spans="1:17" ht="18" customHeight="1">
      <c r="A751" s="26" t="s">
        <v>152</v>
      </c>
      <c r="Q751" s="63" t="s">
        <v>60</v>
      </c>
    </row>
    <row r="752" spans="1:17" ht="15" customHeight="1">
      <c r="B752" s="51"/>
      <c r="C752" s="417" t="s">
        <v>153</v>
      </c>
      <c r="D752" s="418"/>
      <c r="E752" s="418"/>
      <c r="F752" s="418"/>
      <c r="G752" s="418"/>
      <c r="H752" s="418"/>
      <c r="I752" s="418"/>
      <c r="J752" s="418"/>
      <c r="K752" s="418"/>
      <c r="L752" s="418"/>
      <c r="M752" s="419"/>
      <c r="Q752" s="63" t="s">
        <v>62</v>
      </c>
    </row>
    <row r="753" spans="2:17" ht="15" customHeight="1">
      <c r="B753" s="53"/>
      <c r="C753" s="406" t="s">
        <v>154</v>
      </c>
      <c r="D753" s="407"/>
      <c r="E753" s="407"/>
      <c r="F753" s="407"/>
      <c r="G753" s="407"/>
      <c r="H753" s="407"/>
      <c r="I753" s="407"/>
      <c r="J753" s="407"/>
      <c r="K753" s="407"/>
      <c r="L753" s="407"/>
      <c r="M753" s="408"/>
      <c r="Q753" s="63" t="s">
        <v>64</v>
      </c>
    </row>
    <row r="754" spans="2:17" ht="15" customHeight="1">
      <c r="B754" s="53"/>
      <c r="C754" s="403" t="s">
        <v>155</v>
      </c>
      <c r="D754" s="415"/>
      <c r="E754" s="415"/>
      <c r="F754" s="415"/>
      <c r="G754" s="415"/>
      <c r="H754" s="415"/>
      <c r="I754" s="415"/>
      <c r="J754" s="415"/>
      <c r="K754" s="415"/>
      <c r="L754" s="415"/>
      <c r="M754" s="416"/>
      <c r="Q754" s="64" t="s">
        <v>170</v>
      </c>
    </row>
    <row r="755" spans="2:17" ht="15" customHeight="1">
      <c r="B755" s="33"/>
      <c r="C755" s="403" t="s">
        <v>156</v>
      </c>
      <c r="D755" s="404"/>
      <c r="E755" s="404"/>
      <c r="F755" s="404"/>
      <c r="G755" s="404"/>
      <c r="H755" s="404"/>
      <c r="I755" s="404"/>
      <c r="J755" s="404"/>
      <c r="K755" s="404"/>
      <c r="L755" s="404"/>
      <c r="M755" s="405"/>
      <c r="Q755" s="64" t="s">
        <v>171</v>
      </c>
    </row>
    <row r="756" spans="2:17" ht="30" customHeight="1">
      <c r="B756" s="52"/>
      <c r="C756" s="420" t="s">
        <v>127</v>
      </c>
      <c r="D756" s="421"/>
      <c r="E756" s="421"/>
      <c r="F756" s="421"/>
      <c r="G756" s="421"/>
      <c r="H756" s="421"/>
      <c r="I756" s="421"/>
      <c r="J756" s="421"/>
      <c r="K756" s="421"/>
      <c r="L756" s="421"/>
      <c r="M756" s="422"/>
      <c r="P756" s="14" t="s">
        <v>172</v>
      </c>
      <c r="Q756" s="64" t="s">
        <v>173</v>
      </c>
    </row>
  </sheetData>
  <sheetProtection algorithmName="SHA-512" hashValue="VwOO1Emphlap1MtrVJkHWgPSVyzR0cLuMyHjbtpnICOm0Z8s8K2hf+9XYmw1L0fvty6Ws+EbfWcaY8rQtFqUtw==" saltValue="fQbY+j6cDIOMzlZbXUD3cw==" spinCount="100000" sheet="1" selectLockedCells="1"/>
  <mergeCells count="631">
    <mergeCell ref="C744:M744"/>
    <mergeCell ref="C745:M745"/>
    <mergeCell ref="C746:M746"/>
    <mergeCell ref="C747:M747"/>
    <mergeCell ref="C748:M748"/>
    <mergeCell ref="C756:M756"/>
    <mergeCell ref="C749:M749"/>
    <mergeCell ref="C750:M750"/>
    <mergeCell ref="C752:M752"/>
    <mergeCell ref="C753:M753"/>
    <mergeCell ref="C754:M754"/>
    <mergeCell ref="C755:M755"/>
    <mergeCell ref="C735:M735"/>
    <mergeCell ref="C736:M736"/>
    <mergeCell ref="C737:M737"/>
    <mergeCell ref="C738:M738"/>
    <mergeCell ref="C739:M739"/>
    <mergeCell ref="B740:B741"/>
    <mergeCell ref="C740:M740"/>
    <mergeCell ref="C741:M741"/>
    <mergeCell ref="C743:M743"/>
    <mergeCell ref="C726:M726"/>
    <mergeCell ref="C727:M727"/>
    <mergeCell ref="C728:M728"/>
    <mergeCell ref="C729:M729"/>
    <mergeCell ref="C730:M730"/>
    <mergeCell ref="C731:M731"/>
    <mergeCell ref="B732:B733"/>
    <mergeCell ref="C732:M732"/>
    <mergeCell ref="C733:M733"/>
    <mergeCell ref="C715:M715"/>
    <mergeCell ref="C717:M717"/>
    <mergeCell ref="C718:E718"/>
    <mergeCell ref="F718:M718"/>
    <mergeCell ref="C720:M720"/>
    <mergeCell ref="C721:M721"/>
    <mergeCell ref="C722:M722"/>
    <mergeCell ref="C723:M723"/>
    <mergeCell ref="C724:M724"/>
    <mergeCell ref="C701:M701"/>
    <mergeCell ref="C702:M702"/>
    <mergeCell ref="C703:M703"/>
    <mergeCell ref="C709:M709"/>
    <mergeCell ref="C710:M710"/>
    <mergeCell ref="C712:M712"/>
    <mergeCell ref="C713:M713"/>
    <mergeCell ref="C714:M714"/>
    <mergeCell ref="D705:H705"/>
    <mergeCell ref="C691:M691"/>
    <mergeCell ref="C692:M692"/>
    <mergeCell ref="C693:M693"/>
    <mergeCell ref="C694:M694"/>
    <mergeCell ref="C695:M695"/>
    <mergeCell ref="C696:M696"/>
    <mergeCell ref="C697:M697"/>
    <mergeCell ref="C699:M699"/>
    <mergeCell ref="C700:M700"/>
    <mergeCell ref="C682:M682"/>
    <mergeCell ref="C683:M683"/>
    <mergeCell ref="C684:M684"/>
    <mergeCell ref="C685:M685"/>
    <mergeCell ref="C686:M686"/>
    <mergeCell ref="B687:B688"/>
    <mergeCell ref="C687:M687"/>
    <mergeCell ref="C688:M688"/>
    <mergeCell ref="C690:M690"/>
    <mergeCell ref="C673:M673"/>
    <mergeCell ref="C674:M674"/>
    <mergeCell ref="C675:M675"/>
    <mergeCell ref="C676:M676"/>
    <mergeCell ref="C677:M677"/>
    <mergeCell ref="C678:M678"/>
    <mergeCell ref="B679:B680"/>
    <mergeCell ref="C679:M679"/>
    <mergeCell ref="C680:M680"/>
    <mergeCell ref="C662:M662"/>
    <mergeCell ref="C664:M664"/>
    <mergeCell ref="C665:E665"/>
    <mergeCell ref="F665:M665"/>
    <mergeCell ref="C667:M667"/>
    <mergeCell ref="C668:M668"/>
    <mergeCell ref="C669:M669"/>
    <mergeCell ref="C670:M670"/>
    <mergeCell ref="C671:M671"/>
    <mergeCell ref="C648:M648"/>
    <mergeCell ref="C649:M649"/>
    <mergeCell ref="C650:M650"/>
    <mergeCell ref="C656:M656"/>
    <mergeCell ref="C657:M657"/>
    <mergeCell ref="C659:M659"/>
    <mergeCell ref="C660:M660"/>
    <mergeCell ref="C661:M661"/>
    <mergeCell ref="D652:H652"/>
    <mergeCell ref="C638:M638"/>
    <mergeCell ref="C639:M639"/>
    <mergeCell ref="C640:M640"/>
    <mergeCell ref="C641:M641"/>
    <mergeCell ref="C642:M642"/>
    <mergeCell ref="C643:M643"/>
    <mergeCell ref="C644:M644"/>
    <mergeCell ref="C646:M646"/>
    <mergeCell ref="C647:M647"/>
    <mergeCell ref="C629:M629"/>
    <mergeCell ref="C630:M630"/>
    <mergeCell ref="C631:M631"/>
    <mergeCell ref="C632:M632"/>
    <mergeCell ref="C633:M633"/>
    <mergeCell ref="B634:B635"/>
    <mergeCell ref="C634:M634"/>
    <mergeCell ref="C635:M635"/>
    <mergeCell ref="C637:M637"/>
    <mergeCell ref="C620:M620"/>
    <mergeCell ref="C621:M621"/>
    <mergeCell ref="C622:M622"/>
    <mergeCell ref="C623:M623"/>
    <mergeCell ref="C624:M624"/>
    <mergeCell ref="C625:M625"/>
    <mergeCell ref="B626:B627"/>
    <mergeCell ref="C626:M626"/>
    <mergeCell ref="C627:M627"/>
    <mergeCell ref="C609:M609"/>
    <mergeCell ref="C611:M611"/>
    <mergeCell ref="C612:E612"/>
    <mergeCell ref="F612:M612"/>
    <mergeCell ref="C614:M614"/>
    <mergeCell ref="C615:M615"/>
    <mergeCell ref="C616:M616"/>
    <mergeCell ref="C617:M617"/>
    <mergeCell ref="C618:M618"/>
    <mergeCell ref="C594:M594"/>
    <mergeCell ref="C595:M595"/>
    <mergeCell ref="C596:M596"/>
    <mergeCell ref="C597:M597"/>
    <mergeCell ref="C603:M603"/>
    <mergeCell ref="C604:M604"/>
    <mergeCell ref="C606:M606"/>
    <mergeCell ref="C607:M607"/>
    <mergeCell ref="C608:M608"/>
    <mergeCell ref="D599:H599"/>
    <mergeCell ref="C584:M584"/>
    <mergeCell ref="C585:M585"/>
    <mergeCell ref="C586:M586"/>
    <mergeCell ref="C587:M587"/>
    <mergeCell ref="C588:M588"/>
    <mergeCell ref="C589:M589"/>
    <mergeCell ref="C590:M590"/>
    <mergeCell ref="C591:M591"/>
    <mergeCell ref="C593:M593"/>
    <mergeCell ref="B573:B574"/>
    <mergeCell ref="C573:M573"/>
    <mergeCell ref="C574:M574"/>
    <mergeCell ref="C576:M576"/>
    <mergeCell ref="C577:M577"/>
    <mergeCell ref="C578:M578"/>
    <mergeCell ref="C579:M579"/>
    <mergeCell ref="C580:M580"/>
    <mergeCell ref="B581:B582"/>
    <mergeCell ref="C581:M581"/>
    <mergeCell ref="C582:M582"/>
    <mergeCell ref="C563:M563"/>
    <mergeCell ref="C564:M564"/>
    <mergeCell ref="C565:M565"/>
    <mergeCell ref="C567:M567"/>
    <mergeCell ref="C568:M568"/>
    <mergeCell ref="C569:M569"/>
    <mergeCell ref="C570:M570"/>
    <mergeCell ref="C571:M571"/>
    <mergeCell ref="C572:M572"/>
    <mergeCell ref="C553:M553"/>
    <mergeCell ref="C554:M554"/>
    <mergeCell ref="C555:M555"/>
    <mergeCell ref="C556:M556"/>
    <mergeCell ref="C558:M558"/>
    <mergeCell ref="C559:E559"/>
    <mergeCell ref="F559:M559"/>
    <mergeCell ref="C561:M561"/>
    <mergeCell ref="C562:M562"/>
    <mergeCell ref="C537:M537"/>
    <mergeCell ref="C538:M538"/>
    <mergeCell ref="C540:M540"/>
    <mergeCell ref="C541:M541"/>
    <mergeCell ref="C542:M542"/>
    <mergeCell ref="C543:M543"/>
    <mergeCell ref="C544:M544"/>
    <mergeCell ref="C550:M550"/>
    <mergeCell ref="C551:M551"/>
    <mergeCell ref="D546:H546"/>
    <mergeCell ref="B528:B529"/>
    <mergeCell ref="C528:M528"/>
    <mergeCell ref="C529:M529"/>
    <mergeCell ref="C531:M531"/>
    <mergeCell ref="C532:M532"/>
    <mergeCell ref="C533:M533"/>
    <mergeCell ref="C534:M534"/>
    <mergeCell ref="C535:M535"/>
    <mergeCell ref="C536:M536"/>
    <mergeCell ref="C519:M519"/>
    <mergeCell ref="B520:B521"/>
    <mergeCell ref="C520:M520"/>
    <mergeCell ref="C521:M521"/>
    <mergeCell ref="C523:M523"/>
    <mergeCell ref="C524:M524"/>
    <mergeCell ref="C525:M525"/>
    <mergeCell ref="C526:M526"/>
    <mergeCell ref="C527:M527"/>
    <mergeCell ref="C509:M509"/>
    <mergeCell ref="C510:M510"/>
    <mergeCell ref="C511:M511"/>
    <mergeCell ref="C512:M512"/>
    <mergeCell ref="C514:M514"/>
    <mergeCell ref="C515:M515"/>
    <mergeCell ref="C516:M516"/>
    <mergeCell ref="C517:M517"/>
    <mergeCell ref="C518:M518"/>
    <mergeCell ref="C498:M498"/>
    <mergeCell ref="C500:M500"/>
    <mergeCell ref="C501:M501"/>
    <mergeCell ref="C502:M502"/>
    <mergeCell ref="C503:M503"/>
    <mergeCell ref="C505:M505"/>
    <mergeCell ref="C506:E506"/>
    <mergeCell ref="F506:M506"/>
    <mergeCell ref="C508:M508"/>
    <mergeCell ref="C483:M483"/>
    <mergeCell ref="C484:M484"/>
    <mergeCell ref="C485:M485"/>
    <mergeCell ref="C487:M487"/>
    <mergeCell ref="C488:M488"/>
    <mergeCell ref="C489:M489"/>
    <mergeCell ref="C490:M490"/>
    <mergeCell ref="C491:M491"/>
    <mergeCell ref="C497:M497"/>
    <mergeCell ref="D493:H493"/>
    <mergeCell ref="C474:M474"/>
    <mergeCell ref="B475:B476"/>
    <mergeCell ref="C475:M475"/>
    <mergeCell ref="C476:M476"/>
    <mergeCell ref="C478:M478"/>
    <mergeCell ref="C479:M479"/>
    <mergeCell ref="C480:M480"/>
    <mergeCell ref="C481:M481"/>
    <mergeCell ref="C482:M482"/>
    <mergeCell ref="C465:M465"/>
    <mergeCell ref="C466:M466"/>
    <mergeCell ref="B467:B468"/>
    <mergeCell ref="C467:M467"/>
    <mergeCell ref="C468:M468"/>
    <mergeCell ref="C470:M470"/>
    <mergeCell ref="C471:M471"/>
    <mergeCell ref="C472:M472"/>
    <mergeCell ref="C473:M473"/>
    <mergeCell ref="C455:M455"/>
    <mergeCell ref="C456:M456"/>
    <mergeCell ref="C457:M457"/>
    <mergeCell ref="C458:M458"/>
    <mergeCell ref="C459:M459"/>
    <mergeCell ref="C461:M461"/>
    <mergeCell ref="C462:M462"/>
    <mergeCell ref="C463:M463"/>
    <mergeCell ref="C464:M464"/>
    <mergeCell ref="C444:M444"/>
    <mergeCell ref="C445:M445"/>
    <mergeCell ref="D440:H440"/>
    <mergeCell ref="C447:M447"/>
    <mergeCell ref="C448:M448"/>
    <mergeCell ref="C449:M449"/>
    <mergeCell ref="C450:M450"/>
    <mergeCell ref="C452:M452"/>
    <mergeCell ref="C453:E453"/>
    <mergeCell ref="F453:M453"/>
    <mergeCell ref="C427:M427"/>
    <mergeCell ref="C428:M428"/>
    <mergeCell ref="C429:M429"/>
    <mergeCell ref="C430:M430"/>
    <mergeCell ref="C438:M438"/>
    <mergeCell ref="C431:M431"/>
    <mergeCell ref="C432:M432"/>
    <mergeCell ref="C434:M434"/>
    <mergeCell ref="C435:M435"/>
    <mergeCell ref="C436:M436"/>
    <mergeCell ref="C437:M437"/>
    <mergeCell ref="C418:M418"/>
    <mergeCell ref="C419:M419"/>
    <mergeCell ref="C420:M420"/>
    <mergeCell ref="C421:M421"/>
    <mergeCell ref="B422:B423"/>
    <mergeCell ref="C422:M422"/>
    <mergeCell ref="C423:M423"/>
    <mergeCell ref="C425:M425"/>
    <mergeCell ref="C426:M426"/>
    <mergeCell ref="C409:M409"/>
    <mergeCell ref="C410:M410"/>
    <mergeCell ref="C411:M411"/>
    <mergeCell ref="C412:M412"/>
    <mergeCell ref="C413:M413"/>
    <mergeCell ref="B414:B415"/>
    <mergeCell ref="C414:M414"/>
    <mergeCell ref="C415:M415"/>
    <mergeCell ref="C417:M417"/>
    <mergeCell ref="C399:M399"/>
    <mergeCell ref="C400:E400"/>
    <mergeCell ref="F400:M400"/>
    <mergeCell ref="C402:M402"/>
    <mergeCell ref="C403:M403"/>
    <mergeCell ref="C404:M404"/>
    <mergeCell ref="C405:M405"/>
    <mergeCell ref="C406:M406"/>
    <mergeCell ref="C408:M408"/>
    <mergeCell ref="C384:M384"/>
    <mergeCell ref="C385:M385"/>
    <mergeCell ref="C391:M391"/>
    <mergeCell ref="D387:H387"/>
    <mergeCell ref="C392:M392"/>
    <mergeCell ref="C394:M394"/>
    <mergeCell ref="C395:M395"/>
    <mergeCell ref="C396:M396"/>
    <mergeCell ref="C397:M397"/>
    <mergeCell ref="B361:B362"/>
    <mergeCell ref="C361:M361"/>
    <mergeCell ref="C362:M362"/>
    <mergeCell ref="C364:M364"/>
    <mergeCell ref="C365:M365"/>
    <mergeCell ref="C366:M366"/>
    <mergeCell ref="C367:M367"/>
    <mergeCell ref="C368:M368"/>
    <mergeCell ref="B369:B370"/>
    <mergeCell ref="C369:M369"/>
    <mergeCell ref="C370:M370"/>
    <mergeCell ref="B259:B260"/>
    <mergeCell ref="C259:M259"/>
    <mergeCell ref="C268:M268"/>
    <mergeCell ref="C271:M271"/>
    <mergeCell ref="C274:M274"/>
    <mergeCell ref="C275:M275"/>
    <mergeCell ref="C262:M262"/>
    <mergeCell ref="C263:M263"/>
    <mergeCell ref="B306:B307"/>
    <mergeCell ref="C307:M307"/>
    <mergeCell ref="C297:M297"/>
    <mergeCell ref="C298:M298"/>
    <mergeCell ref="C300:M300"/>
    <mergeCell ref="C301:M301"/>
    <mergeCell ref="C302:M302"/>
    <mergeCell ref="C303:M303"/>
    <mergeCell ref="C291:M291"/>
    <mergeCell ref="C292:E292"/>
    <mergeCell ref="F292:M292"/>
    <mergeCell ref="C294:M294"/>
    <mergeCell ref="C295:M295"/>
    <mergeCell ref="C296:M296"/>
    <mergeCell ref="C213:M213"/>
    <mergeCell ref="C216:M216"/>
    <mergeCell ref="C219:M219"/>
    <mergeCell ref="C220:M220"/>
    <mergeCell ref="B251:B252"/>
    <mergeCell ref="C252:M252"/>
    <mergeCell ref="C214:M214"/>
    <mergeCell ref="C217:M217"/>
    <mergeCell ref="C228:M228"/>
    <mergeCell ref="C229:M229"/>
    <mergeCell ref="C240:M240"/>
    <mergeCell ref="C241:M241"/>
    <mergeCell ref="C242:M242"/>
    <mergeCell ref="C243:M243"/>
    <mergeCell ref="C245:M245"/>
    <mergeCell ref="C231:M231"/>
    <mergeCell ref="C232:M232"/>
    <mergeCell ref="C233:M233"/>
    <mergeCell ref="C234:M234"/>
    <mergeCell ref="C236:M236"/>
    <mergeCell ref="C237:E237"/>
    <mergeCell ref="F237:M237"/>
    <mergeCell ref="D224:H224"/>
    <mergeCell ref="C246:M246"/>
    <mergeCell ref="B141:B142"/>
    <mergeCell ref="C142:M142"/>
    <mergeCell ref="C67:M67"/>
    <mergeCell ref="C68:M68"/>
    <mergeCell ref="C39:M39"/>
    <mergeCell ref="B149:B150"/>
    <mergeCell ref="C149:M149"/>
    <mergeCell ref="C118:M118"/>
    <mergeCell ref="C119:M119"/>
    <mergeCell ref="C121:M121"/>
    <mergeCell ref="C122:M122"/>
    <mergeCell ref="C123:M123"/>
    <mergeCell ref="C124:M124"/>
    <mergeCell ref="C126:M126"/>
    <mergeCell ref="C127:E127"/>
    <mergeCell ref="B86:B87"/>
    <mergeCell ref="C87:M87"/>
    <mergeCell ref="C40:M40"/>
    <mergeCell ref="C49:M49"/>
    <mergeCell ref="C48:M48"/>
    <mergeCell ref="C97:M97"/>
    <mergeCell ref="C98:M98"/>
    <mergeCell ref="C85:M85"/>
    <mergeCell ref="C86:M86"/>
    <mergeCell ref="C66:M66"/>
    <mergeCell ref="B94:B95"/>
    <mergeCell ref="C94:M94"/>
    <mergeCell ref="C30:M30"/>
    <mergeCell ref="C55:M55"/>
    <mergeCell ref="C51:M51"/>
    <mergeCell ref="C52:M52"/>
    <mergeCell ref="C54:M54"/>
    <mergeCell ref="C45:M45"/>
    <mergeCell ref="C46:M46"/>
    <mergeCell ref="C38:M38"/>
    <mergeCell ref="C64:M64"/>
    <mergeCell ref="C42:M42"/>
    <mergeCell ref="C47:M47"/>
    <mergeCell ref="C44:M44"/>
    <mergeCell ref="C43:M43"/>
    <mergeCell ref="C91:M91"/>
    <mergeCell ref="C92:M92"/>
    <mergeCell ref="C93:M93"/>
    <mergeCell ref="C95:M95"/>
    <mergeCell ref="C83:M83"/>
    <mergeCell ref="C84:M84"/>
    <mergeCell ref="C35:M35"/>
    <mergeCell ref="C34:M34"/>
    <mergeCell ref="C25:M25"/>
    <mergeCell ref="C9:M9"/>
    <mergeCell ref="C11:M11"/>
    <mergeCell ref="C22:M22"/>
    <mergeCell ref="C23:M23"/>
    <mergeCell ref="C21:M21"/>
    <mergeCell ref="C16:M16"/>
    <mergeCell ref="C32:M32"/>
    <mergeCell ref="C26:M26"/>
    <mergeCell ref="C19:M19"/>
    <mergeCell ref="C20:M20"/>
    <mergeCell ref="C31:M31"/>
    <mergeCell ref="C17:E17"/>
    <mergeCell ref="C28:M28"/>
    <mergeCell ref="C29:M29"/>
    <mergeCell ref="C27:M27"/>
    <mergeCell ref="F17:M17"/>
    <mergeCell ref="C14:M14"/>
    <mergeCell ref="A2:M3"/>
    <mergeCell ref="C63:M63"/>
    <mergeCell ref="C76:M76"/>
    <mergeCell ref="C77:M77"/>
    <mergeCell ref="C78:M78"/>
    <mergeCell ref="C80:M80"/>
    <mergeCell ref="C81:M81"/>
    <mergeCell ref="C82:M82"/>
    <mergeCell ref="C69:M69"/>
    <mergeCell ref="C71:M71"/>
    <mergeCell ref="C72:E72"/>
    <mergeCell ref="F72:M72"/>
    <mergeCell ref="C74:M74"/>
    <mergeCell ref="C75:M75"/>
    <mergeCell ref="D4:H4"/>
    <mergeCell ref="D59:H59"/>
    <mergeCell ref="C12:M12"/>
    <mergeCell ref="C13:M13"/>
    <mergeCell ref="B31:B32"/>
    <mergeCell ref="B39:B40"/>
    <mergeCell ref="C8:M8"/>
    <mergeCell ref="C36:M36"/>
    <mergeCell ref="C37:M37"/>
    <mergeCell ref="C53:M53"/>
    <mergeCell ref="C89:M89"/>
    <mergeCell ref="C90:M90"/>
    <mergeCell ref="F127:M127"/>
    <mergeCell ref="C129:M129"/>
    <mergeCell ref="C130:M130"/>
    <mergeCell ref="C131:M131"/>
    <mergeCell ref="C132:M132"/>
    <mergeCell ref="C133:M133"/>
    <mergeCell ref="C99:M99"/>
    <mergeCell ref="C100:M100"/>
    <mergeCell ref="C101:M101"/>
    <mergeCell ref="C102:M102"/>
    <mergeCell ref="C104:M104"/>
    <mergeCell ref="C107:M107"/>
    <mergeCell ref="C103:M103"/>
    <mergeCell ref="C106:M106"/>
    <mergeCell ref="C109:M109"/>
    <mergeCell ref="C110:M110"/>
    <mergeCell ref="D114:H114"/>
    <mergeCell ref="C108:M108"/>
    <mergeCell ref="C141:M141"/>
    <mergeCell ref="C144:M144"/>
    <mergeCell ref="C145:M145"/>
    <mergeCell ref="C146:M146"/>
    <mergeCell ref="C147:M147"/>
    <mergeCell ref="C148:M148"/>
    <mergeCell ref="C135:M135"/>
    <mergeCell ref="C136:M136"/>
    <mergeCell ref="C137:M137"/>
    <mergeCell ref="C138:M138"/>
    <mergeCell ref="C139:M139"/>
    <mergeCell ref="C140:M140"/>
    <mergeCell ref="C157:M157"/>
    <mergeCell ref="C159:M159"/>
    <mergeCell ref="C162:M162"/>
    <mergeCell ref="C173:M173"/>
    <mergeCell ref="C158:M158"/>
    <mergeCell ref="C161:M161"/>
    <mergeCell ref="C164:M164"/>
    <mergeCell ref="C165:M165"/>
    <mergeCell ref="C150:M150"/>
    <mergeCell ref="C152:M152"/>
    <mergeCell ref="C153:M153"/>
    <mergeCell ref="C154:M154"/>
    <mergeCell ref="C155:M155"/>
    <mergeCell ref="C156:M156"/>
    <mergeCell ref="D169:H169"/>
    <mergeCell ref="C163:M163"/>
    <mergeCell ref="C182:E182"/>
    <mergeCell ref="F182:M182"/>
    <mergeCell ref="C184:M184"/>
    <mergeCell ref="C185:M185"/>
    <mergeCell ref="C186:M186"/>
    <mergeCell ref="C187:M187"/>
    <mergeCell ref="C174:M174"/>
    <mergeCell ref="C176:M176"/>
    <mergeCell ref="C177:M177"/>
    <mergeCell ref="C178:M178"/>
    <mergeCell ref="C179:M179"/>
    <mergeCell ref="C181:M181"/>
    <mergeCell ref="C195:M195"/>
    <mergeCell ref="C196:M196"/>
    <mergeCell ref="C199:M199"/>
    <mergeCell ref="C200:M200"/>
    <mergeCell ref="B196:B197"/>
    <mergeCell ref="C197:M197"/>
    <mergeCell ref="C188:M188"/>
    <mergeCell ref="C190:M190"/>
    <mergeCell ref="C191:M191"/>
    <mergeCell ref="C192:M192"/>
    <mergeCell ref="C193:M193"/>
    <mergeCell ref="C194:M194"/>
    <mergeCell ref="C210:M210"/>
    <mergeCell ref="C211:M211"/>
    <mergeCell ref="C212:M212"/>
    <mergeCell ref="C201:M201"/>
    <mergeCell ref="C202:M202"/>
    <mergeCell ref="C203:M203"/>
    <mergeCell ref="C205:M205"/>
    <mergeCell ref="B204:B205"/>
    <mergeCell ref="C204:M204"/>
    <mergeCell ref="C207:M207"/>
    <mergeCell ref="C208:M208"/>
    <mergeCell ref="C209:M209"/>
    <mergeCell ref="B314:B315"/>
    <mergeCell ref="C314:M314"/>
    <mergeCell ref="C322:M322"/>
    <mergeCell ref="C324:M324"/>
    <mergeCell ref="C327:M327"/>
    <mergeCell ref="C317:M317"/>
    <mergeCell ref="C318:M318"/>
    <mergeCell ref="C319:M319"/>
    <mergeCell ref="C320:M320"/>
    <mergeCell ref="C323:M323"/>
    <mergeCell ref="C315:M315"/>
    <mergeCell ref="C218:M218"/>
    <mergeCell ref="C273:M273"/>
    <mergeCell ref="C321:M321"/>
    <mergeCell ref="C310:M310"/>
    <mergeCell ref="C311:M311"/>
    <mergeCell ref="C312:M312"/>
    <mergeCell ref="C313:M313"/>
    <mergeCell ref="C304:M304"/>
    <mergeCell ref="C305:M305"/>
    <mergeCell ref="C306:M306"/>
    <mergeCell ref="C309:M309"/>
    <mergeCell ref="C283:M283"/>
    <mergeCell ref="C284:M284"/>
    <mergeCell ref="C286:M286"/>
    <mergeCell ref="C287:M287"/>
    <mergeCell ref="C288:M288"/>
    <mergeCell ref="C289:M289"/>
    <mergeCell ref="C269:M269"/>
    <mergeCell ref="C247:M247"/>
    <mergeCell ref="C248:M248"/>
    <mergeCell ref="C249:M249"/>
    <mergeCell ref="C250:M250"/>
    <mergeCell ref="C251:M251"/>
    <mergeCell ref="C239:M239"/>
    <mergeCell ref="C338:M338"/>
    <mergeCell ref="C339:M339"/>
    <mergeCell ref="C341:M341"/>
    <mergeCell ref="C342:M342"/>
    <mergeCell ref="C343:M343"/>
    <mergeCell ref="C344:M344"/>
    <mergeCell ref="C346:M346"/>
    <mergeCell ref="C347:E347"/>
    <mergeCell ref="F347:M347"/>
    <mergeCell ref="C349:M349"/>
    <mergeCell ref="C350:M350"/>
    <mergeCell ref="C351:M351"/>
    <mergeCell ref="C352:M352"/>
    <mergeCell ref="C353:M353"/>
    <mergeCell ref="C355:M355"/>
    <mergeCell ref="C383:M383"/>
    <mergeCell ref="C359:M359"/>
    <mergeCell ref="C360:M360"/>
    <mergeCell ref="C372:M372"/>
    <mergeCell ref="C373:M373"/>
    <mergeCell ref="C374:M374"/>
    <mergeCell ref="C375:M375"/>
    <mergeCell ref="C356:M356"/>
    <mergeCell ref="C357:M357"/>
    <mergeCell ref="C358:M358"/>
    <mergeCell ref="C376:M376"/>
    <mergeCell ref="C377:M377"/>
    <mergeCell ref="C378:M378"/>
    <mergeCell ref="C379:M379"/>
    <mergeCell ref="C381:M381"/>
    <mergeCell ref="C382:M382"/>
    <mergeCell ref="D334:H334"/>
    <mergeCell ref="D279:H279"/>
    <mergeCell ref="C264:M264"/>
    <mergeCell ref="C265:M265"/>
    <mergeCell ref="C266:M266"/>
    <mergeCell ref="C267:M267"/>
    <mergeCell ref="C272:M272"/>
    <mergeCell ref="C254:M254"/>
    <mergeCell ref="C255:M255"/>
    <mergeCell ref="C256:M256"/>
    <mergeCell ref="C257:M257"/>
    <mergeCell ref="C258:M258"/>
    <mergeCell ref="C260:M260"/>
    <mergeCell ref="C328:M328"/>
    <mergeCell ref="C326:M326"/>
    <mergeCell ref="C329:M329"/>
    <mergeCell ref="C330:M330"/>
  </mergeCells>
  <phoneticPr fontId="2"/>
  <dataValidations count="1">
    <dataValidation type="list" allowBlank="1" showInputMessage="1" showErrorMessage="1" sqref="B8:B9 B11:B14 B16:B17 B19:B23 B25:B32 B34:B40 B42:B49 B51:B55 B63:B64 B66:B69 B71:B72 B74:B78 B80:B87 B89:B95 B97:B104 B106:B110 B118:B119 B121:B124 B126:B127 B129:B133 B135:B142 B144:B150 B152:B159 B161:B165 B173:B174 B176:B179 B181:B182 B184:B188 B190:B197 B199:B205 B207:B214 B216:B220 B228:B229 B231:B234 B236:B237 B239:B243 B245:B252 B254:B260 B262:B269 B271:B275 B283:B284 B286:B289 B291:B292 B294:B298 B300:B307 B309:B315 B317:B324 B326:B330 B338:B339 B341:B344 B346:B347 B349:B353 B355:B362 B364:B370 B372:B379 B381:B385 B391:B392 B394:B397 B399:B400 B402:B406 B408:B415 B417:B423 B425:B432 B434:B438 B444:B445 B447:B450 B452:B453 B455:B459 B461:B468 B470:B476 B478:B485 B487:B491 B497:B498 B500:B503 B505:B506 B508:B512 B514:B521 B523:B529 B531:B538 B540:B544 B550:B551 B553:B556 B558:B559 B561:B565 B567:B574 B576:B582 B584:B591 B593:B597 B603:B604 B606:B609 B611:B612 B614:B618 B620:B627 B629:B635 B637:B644 B646:B650 B656:B657 B659:B662 B664:B665 B667:B671 B673:B680 B682:B688 B690:B697 B699:B703 B709:B710 B712:B715 B717:B718 B720:B724 B726:B733 B735:B741 B743:B750 B752:B756" xr:uid="{00000000-0002-0000-0500-000000000000}">
      <formula1>$P$755:$P$756</formula1>
    </dataValidation>
  </dataValidations>
  <pageMargins left="0.62992125984251968" right="0.47244094488188981" top="0.47244094488188981" bottom="0.55118110236220474" header="0.31496062992125984" footer="0.31496062992125984"/>
  <pageSetup paperSize="9" scale="84" fitToHeight="6" orientation="portrait" r:id="rId1"/>
  <headerFooter>
    <oddFooter>&amp;C&amp;P</oddFooter>
  </headerFooter>
  <rowBreaks count="13" manualBreakCount="13">
    <brk id="57" max="13" man="1"/>
    <brk id="112" max="16383" man="1"/>
    <brk id="167" max="16383" man="1"/>
    <brk id="222" max="16383" man="1"/>
    <brk id="277" max="16383" man="1"/>
    <brk id="332" max="16383" man="1"/>
    <brk id="385" max="16383" man="1"/>
    <brk id="438" max="16383" man="1"/>
    <brk id="491" max="16383" man="1"/>
    <brk id="544" max="16383" man="1"/>
    <brk id="597" max="16383" man="1"/>
    <brk id="650" max="16383" man="1"/>
    <brk id="703"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O83"/>
  <sheetViews>
    <sheetView zoomScaleNormal="100" workbookViewId="0">
      <selection activeCell="Q41" sqref="Q41"/>
    </sheetView>
  </sheetViews>
  <sheetFormatPr defaultRowHeight="12.75"/>
  <cols>
    <col min="1" max="1" width="2.875" style="16" customWidth="1"/>
    <col min="2" max="13" width="9" style="16"/>
    <col min="14" max="14" width="5.75" style="16" customWidth="1"/>
    <col min="15" max="16384" width="9" style="16"/>
  </cols>
  <sheetData>
    <row r="1" spans="1:11" ht="18" customHeight="1">
      <c r="A1" s="456" t="s">
        <v>0</v>
      </c>
      <c r="B1" s="457"/>
      <c r="C1" s="457"/>
      <c r="D1" s="457"/>
      <c r="E1" s="457"/>
      <c r="F1" s="457"/>
      <c r="G1" s="457"/>
      <c r="H1" s="457"/>
      <c r="I1" s="457"/>
      <c r="J1" s="457"/>
      <c r="K1" s="457"/>
    </row>
    <row r="2" spans="1:11">
      <c r="D2" s="16" t="s">
        <v>1</v>
      </c>
    </row>
    <row r="3" spans="1:11" ht="13.5">
      <c r="A3" s="212" t="s">
        <v>2</v>
      </c>
      <c r="B3" s="213"/>
      <c r="C3" s="213"/>
      <c r="D3" s="213"/>
      <c r="E3" s="213"/>
      <c r="F3" s="213"/>
      <c r="G3" s="213"/>
      <c r="H3" s="213"/>
      <c r="I3" s="213"/>
      <c r="J3" s="213"/>
      <c r="K3" s="213"/>
    </row>
    <row r="4" spans="1:11" ht="7.5" customHeight="1"/>
    <row r="5" spans="1:11" ht="13.5" customHeight="1">
      <c r="B5" s="31" t="s">
        <v>3</v>
      </c>
      <c r="C5" s="16" t="s">
        <v>4</v>
      </c>
    </row>
    <row r="6" spans="1:11" ht="13.5">
      <c r="A6" s="212" t="s">
        <v>5</v>
      </c>
      <c r="B6" s="213"/>
      <c r="C6" s="213"/>
      <c r="D6" s="213"/>
      <c r="E6" s="213"/>
      <c r="F6" s="213"/>
      <c r="G6" s="213"/>
      <c r="H6" s="213"/>
      <c r="I6" s="213"/>
      <c r="J6" s="213"/>
      <c r="K6" s="213"/>
    </row>
    <row r="7" spans="1:11" ht="7.5" customHeight="1">
      <c r="A7" s="15"/>
    </row>
    <row r="8" spans="1:11" ht="13.5">
      <c r="A8" s="15"/>
      <c r="B8" s="455" t="s">
        <v>6</v>
      </c>
      <c r="C8" s="455"/>
      <c r="D8" s="455"/>
      <c r="E8" s="455"/>
      <c r="F8" s="455"/>
      <c r="G8" s="455"/>
      <c r="H8" s="455"/>
      <c r="I8" s="455"/>
      <c r="J8" s="455"/>
      <c r="K8" s="455"/>
    </row>
    <row r="9" spans="1:11" ht="13.5">
      <c r="A9" s="15"/>
      <c r="B9" s="455"/>
      <c r="C9" s="455"/>
      <c r="D9" s="455"/>
      <c r="E9" s="455"/>
      <c r="F9" s="455"/>
      <c r="G9" s="455"/>
      <c r="H9" s="455"/>
      <c r="I9" s="455"/>
      <c r="J9" s="455"/>
      <c r="K9" s="455"/>
    </row>
    <row r="11" spans="1:11">
      <c r="A11" s="18" t="s">
        <v>7</v>
      </c>
    </row>
    <row r="12" spans="1:11" ht="5.25" customHeight="1"/>
    <row r="13" spans="1:11" ht="13.5" customHeight="1">
      <c r="B13" s="444" t="s">
        <v>8</v>
      </c>
      <c r="C13" s="444"/>
      <c r="D13" s="444"/>
      <c r="E13" s="444"/>
      <c r="F13" s="444"/>
      <c r="G13" s="444"/>
      <c r="H13" s="444"/>
      <c r="I13" s="444"/>
      <c r="J13" s="444"/>
      <c r="K13" s="444"/>
    </row>
    <row r="14" spans="1:11" ht="13.5" customHeight="1">
      <c r="B14" s="444"/>
      <c r="C14" s="444"/>
      <c r="D14" s="444"/>
      <c r="E14" s="444"/>
      <c r="F14" s="444"/>
      <c r="G14" s="444"/>
      <c r="H14" s="444"/>
      <c r="I14" s="444"/>
      <c r="J14" s="444"/>
      <c r="K14" s="444"/>
    </row>
    <row r="15" spans="1:11" ht="13.5" customHeight="1">
      <c r="B15" s="444" t="s">
        <v>9</v>
      </c>
      <c r="C15" s="444"/>
      <c r="D15" s="444"/>
      <c r="E15" s="444"/>
      <c r="F15" s="444"/>
      <c r="G15" s="444"/>
      <c r="H15" s="444"/>
      <c r="I15" s="444"/>
      <c r="J15" s="444"/>
      <c r="K15" s="444"/>
    </row>
    <row r="16" spans="1:11">
      <c r="B16" s="444"/>
      <c r="C16" s="444"/>
      <c r="D16" s="444"/>
      <c r="E16" s="444"/>
      <c r="F16" s="444"/>
      <c r="G16" s="444"/>
      <c r="H16" s="444"/>
      <c r="I16" s="444"/>
      <c r="J16" s="444"/>
      <c r="K16" s="444"/>
    </row>
    <row r="17" spans="1:15" ht="12.75" customHeight="1"/>
    <row r="18" spans="1:15">
      <c r="A18" s="18" t="s">
        <v>10</v>
      </c>
    </row>
    <row r="19" spans="1:15" ht="5.25" customHeight="1">
      <c r="B19" s="444" t="s">
        <v>11</v>
      </c>
      <c r="C19" s="444"/>
      <c r="D19" s="444"/>
      <c r="E19" s="444"/>
      <c r="F19" s="444"/>
      <c r="G19" s="444"/>
      <c r="H19" s="444"/>
      <c r="I19" s="444"/>
      <c r="J19" s="444"/>
      <c r="K19" s="444"/>
      <c r="L19" s="444"/>
    </row>
    <row r="20" spans="1:15" ht="13.5" customHeight="1">
      <c r="B20" s="444"/>
      <c r="C20" s="444"/>
      <c r="D20" s="444"/>
      <c r="E20" s="444"/>
      <c r="F20" s="444"/>
      <c r="G20" s="444"/>
      <c r="H20" s="444"/>
      <c r="I20" s="444"/>
      <c r="J20" s="444"/>
      <c r="K20" s="444"/>
      <c r="L20" s="444"/>
    </row>
    <row r="21" spans="1:15" ht="13.5" customHeight="1">
      <c r="B21" s="444"/>
      <c r="C21" s="444"/>
      <c r="D21" s="444"/>
      <c r="E21" s="444"/>
      <c r="F21" s="444"/>
      <c r="G21" s="444"/>
      <c r="H21" s="444"/>
      <c r="I21" s="444"/>
      <c r="J21" s="444"/>
      <c r="K21" s="444"/>
      <c r="L21" s="444"/>
    </row>
    <row r="22" spans="1:15" ht="13.5" customHeight="1">
      <c r="B22" s="444"/>
      <c r="C22" s="444"/>
      <c r="D22" s="444"/>
      <c r="E22" s="444"/>
      <c r="F22" s="444"/>
      <c r="G22" s="444"/>
      <c r="H22" s="444"/>
      <c r="I22" s="444"/>
      <c r="J22" s="444"/>
      <c r="K22" s="444"/>
      <c r="L22" s="444"/>
    </row>
    <row r="23" spans="1:15" ht="13.5" customHeight="1">
      <c r="B23" s="444"/>
      <c r="C23" s="444"/>
      <c r="D23" s="444"/>
      <c r="E23" s="444"/>
      <c r="F23" s="444"/>
      <c r="G23" s="444"/>
      <c r="H23" s="444"/>
      <c r="I23" s="444"/>
      <c r="J23" s="444"/>
      <c r="K23" s="444"/>
      <c r="L23" s="444"/>
    </row>
    <row r="24" spans="1:15" ht="13.5" customHeight="1">
      <c r="B24" s="444" t="s">
        <v>12</v>
      </c>
      <c r="C24" s="444"/>
      <c r="D24" s="444"/>
      <c r="E24" s="444"/>
      <c r="F24" s="444"/>
      <c r="G24" s="444"/>
      <c r="H24" s="444"/>
      <c r="I24" s="444"/>
      <c r="J24" s="444"/>
      <c r="K24" s="444"/>
    </row>
    <row r="25" spans="1:15" ht="13.5" customHeight="1">
      <c r="B25" s="444"/>
      <c r="C25" s="444"/>
      <c r="D25" s="444"/>
      <c r="E25" s="444"/>
      <c r="F25" s="444"/>
      <c r="G25" s="444"/>
      <c r="H25" s="444"/>
      <c r="I25" s="444"/>
      <c r="J25" s="444"/>
      <c r="K25" s="444"/>
    </row>
    <row r="26" spans="1:15">
      <c r="B26" s="25"/>
      <c r="C26" s="25"/>
      <c r="D26" s="25"/>
      <c r="E26" s="25"/>
      <c r="F26" s="25"/>
      <c r="G26" s="25"/>
      <c r="H26" s="25"/>
      <c r="I26" s="25"/>
      <c r="J26" s="25"/>
      <c r="K26" s="25"/>
    </row>
    <row r="27" spans="1:15">
      <c r="A27" s="214" t="s">
        <v>13</v>
      </c>
      <c r="B27" s="211"/>
      <c r="C27" s="211"/>
      <c r="D27" s="211"/>
      <c r="E27" s="211"/>
    </row>
    <row r="28" spans="1:15" ht="5.25" customHeight="1">
      <c r="A28" s="211"/>
      <c r="B28" s="211"/>
      <c r="C28" s="211"/>
      <c r="D28" s="211"/>
      <c r="E28" s="211"/>
    </row>
    <row r="29" spans="1:15" ht="13.5" customHeight="1">
      <c r="B29" s="446" t="s">
        <v>14</v>
      </c>
      <c r="C29" s="447"/>
      <c r="D29" s="447"/>
      <c r="E29" s="447"/>
      <c r="F29" s="447"/>
      <c r="G29" s="447"/>
      <c r="H29" s="447"/>
      <c r="I29" s="447"/>
      <c r="J29" s="447"/>
      <c r="K29" s="447"/>
      <c r="L29" s="448"/>
      <c r="M29" s="454"/>
    </row>
    <row r="30" spans="1:15" ht="13.5" customHeight="1">
      <c r="B30" s="449"/>
      <c r="C30" s="442"/>
      <c r="D30" s="442"/>
      <c r="E30" s="442"/>
      <c r="F30" s="442"/>
      <c r="G30" s="442"/>
      <c r="H30" s="442"/>
      <c r="I30" s="442"/>
      <c r="J30" s="442"/>
      <c r="K30" s="442"/>
      <c r="L30" s="450"/>
      <c r="M30" s="454"/>
      <c r="N30" s="215"/>
      <c r="O30" s="215"/>
    </row>
    <row r="31" spans="1:15" ht="39.75" customHeight="1">
      <c r="B31" s="449"/>
      <c r="C31" s="442"/>
      <c r="D31" s="442"/>
      <c r="E31" s="442"/>
      <c r="F31" s="442"/>
      <c r="G31" s="442"/>
      <c r="H31" s="442"/>
      <c r="I31" s="442"/>
      <c r="J31" s="442"/>
      <c r="K31" s="442"/>
      <c r="L31" s="450"/>
      <c r="M31" s="454"/>
      <c r="N31" s="215"/>
      <c r="O31" s="215"/>
    </row>
    <row r="32" spans="1:15" ht="39.75" customHeight="1">
      <c r="B32" s="451" t="s">
        <v>373</v>
      </c>
      <c r="C32" s="452"/>
      <c r="D32" s="452"/>
      <c r="E32" s="452"/>
      <c r="F32" s="452"/>
      <c r="G32" s="452"/>
      <c r="H32" s="452"/>
      <c r="I32" s="452"/>
      <c r="J32" s="452"/>
      <c r="K32" s="452"/>
      <c r="L32" s="453"/>
      <c r="M32" s="261"/>
      <c r="N32" s="215"/>
      <c r="O32" s="215"/>
    </row>
    <row r="33" spans="1:14">
      <c r="N33" s="16" t="s">
        <v>374</v>
      </c>
    </row>
    <row r="34" spans="1:14">
      <c r="A34" s="18" t="s">
        <v>15</v>
      </c>
    </row>
    <row r="35" spans="1:14" ht="5.25" customHeight="1"/>
    <row r="36" spans="1:14" ht="13.5" customHeight="1">
      <c r="B36" s="442" t="s">
        <v>16</v>
      </c>
      <c r="C36" s="442"/>
      <c r="D36" s="442"/>
      <c r="E36" s="442"/>
      <c r="F36" s="442"/>
      <c r="G36" s="442"/>
      <c r="H36" s="442"/>
      <c r="I36" s="442"/>
      <c r="J36" s="442"/>
      <c r="K36" s="442"/>
    </row>
    <row r="37" spans="1:14" ht="13.5" customHeight="1">
      <c r="B37" s="442"/>
      <c r="C37" s="442"/>
      <c r="D37" s="442"/>
      <c r="E37" s="442"/>
      <c r="F37" s="442"/>
      <c r="G37" s="442"/>
      <c r="H37" s="442"/>
      <c r="I37" s="442"/>
      <c r="J37" s="442"/>
      <c r="K37" s="442"/>
    </row>
    <row r="38" spans="1:14" ht="13.5">
      <c r="A38" s="212" t="s">
        <v>17</v>
      </c>
      <c r="B38" s="213"/>
      <c r="C38" s="213"/>
      <c r="D38" s="213"/>
      <c r="E38" s="213"/>
      <c r="F38" s="213"/>
      <c r="G38" s="213"/>
      <c r="H38" s="213"/>
      <c r="I38" s="213"/>
      <c r="J38" s="213"/>
      <c r="K38" s="213"/>
    </row>
    <row r="39" spans="1:14" ht="7.5" customHeight="1"/>
    <row r="40" spans="1:14" ht="12.75" customHeight="1">
      <c r="B40" s="455" t="s">
        <v>18</v>
      </c>
      <c r="C40" s="455"/>
      <c r="D40" s="455"/>
      <c r="E40" s="455"/>
      <c r="F40" s="455"/>
      <c r="G40" s="455"/>
      <c r="H40" s="455"/>
      <c r="I40" s="455"/>
      <c r="J40" s="455"/>
      <c r="K40" s="455"/>
    </row>
    <row r="41" spans="1:14" ht="12.75" customHeight="1">
      <c r="B41" s="455"/>
      <c r="C41" s="455"/>
      <c r="D41" s="455"/>
      <c r="E41" s="455"/>
      <c r="F41" s="455"/>
      <c r="G41" s="455"/>
      <c r="H41" s="455"/>
      <c r="I41" s="455"/>
      <c r="J41" s="455"/>
      <c r="K41" s="455"/>
    </row>
    <row r="42" spans="1:14" ht="12.75" customHeight="1">
      <c r="B42" s="455"/>
      <c r="C42" s="455"/>
      <c r="D42" s="455"/>
      <c r="E42" s="455"/>
      <c r="F42" s="455"/>
      <c r="G42" s="455"/>
      <c r="H42" s="455"/>
      <c r="I42" s="455"/>
      <c r="J42" s="455"/>
      <c r="K42" s="455"/>
    </row>
    <row r="43" spans="1:14" ht="12.75" customHeight="1">
      <c r="B43" s="455"/>
      <c r="C43" s="455"/>
      <c r="D43" s="455"/>
      <c r="E43" s="455"/>
      <c r="F43" s="455"/>
      <c r="G43" s="455"/>
      <c r="H43" s="455"/>
      <c r="I43" s="455"/>
      <c r="J43" s="455"/>
      <c r="K43" s="455"/>
    </row>
    <row r="44" spans="1:14" ht="12.75" customHeight="1">
      <c r="B44" s="455"/>
      <c r="C44" s="455"/>
      <c r="D44" s="455"/>
      <c r="E44" s="455"/>
      <c r="F44" s="455"/>
      <c r="G44" s="455"/>
      <c r="H44" s="455"/>
      <c r="I44" s="455"/>
      <c r="J44" s="455"/>
      <c r="K44" s="455"/>
    </row>
    <row r="45" spans="1:14" ht="12.75" customHeight="1"/>
    <row r="46" spans="1:14">
      <c r="A46" s="18" t="s">
        <v>19</v>
      </c>
    </row>
    <row r="47" spans="1:14" ht="5.25" customHeight="1">
      <c r="A47" s="18"/>
    </row>
    <row r="48" spans="1:14">
      <c r="A48" s="18" t="s">
        <v>20</v>
      </c>
    </row>
    <row r="49" spans="1:11" ht="5.25" customHeight="1">
      <c r="A49" s="17"/>
    </row>
    <row r="50" spans="1:11" ht="13.5" customHeight="1">
      <c r="B50" s="443" t="s">
        <v>21</v>
      </c>
      <c r="C50" s="443"/>
      <c r="D50" s="443"/>
      <c r="E50" s="443"/>
      <c r="F50" s="443"/>
      <c r="G50" s="443"/>
      <c r="H50" s="443"/>
      <c r="I50" s="443"/>
      <c r="J50" s="443"/>
      <c r="K50" s="443"/>
    </row>
    <row r="51" spans="1:11" ht="13.5" customHeight="1">
      <c r="B51" s="440"/>
      <c r="C51" s="440"/>
      <c r="D51" s="440"/>
      <c r="E51" s="440"/>
      <c r="F51" s="440"/>
      <c r="G51" s="440"/>
      <c r="H51" s="440"/>
      <c r="I51" s="440"/>
      <c r="J51" s="440"/>
      <c r="K51" s="440"/>
    </row>
    <row r="52" spans="1:11" ht="5.25" customHeight="1"/>
    <row r="53" spans="1:11">
      <c r="A53" s="18" t="s">
        <v>22</v>
      </c>
    </row>
    <row r="54" spans="1:11" ht="5.25" customHeight="1">
      <c r="A54" s="17"/>
    </row>
    <row r="55" spans="1:11" ht="13.5" customHeight="1">
      <c r="B55" s="443" t="s">
        <v>23</v>
      </c>
      <c r="C55" s="443"/>
      <c r="D55" s="443"/>
      <c r="E55" s="443"/>
      <c r="F55" s="443"/>
      <c r="G55" s="443"/>
      <c r="H55" s="443"/>
      <c r="I55" s="443"/>
      <c r="J55" s="443"/>
      <c r="K55" s="443"/>
    </row>
    <row r="56" spans="1:11" ht="13.5" customHeight="1">
      <c r="B56" s="440"/>
      <c r="C56" s="440"/>
      <c r="D56" s="440"/>
      <c r="E56" s="440"/>
      <c r="F56" s="440"/>
      <c r="G56" s="440"/>
      <c r="H56" s="440"/>
      <c r="I56" s="440"/>
      <c r="J56" s="440"/>
      <c r="K56" s="440"/>
    </row>
    <row r="57" spans="1:11" ht="5.25" customHeight="1">
      <c r="B57" s="27"/>
      <c r="C57" s="27"/>
      <c r="D57" s="27"/>
      <c r="E57" s="27"/>
      <c r="F57" s="27"/>
      <c r="G57" s="27"/>
      <c r="H57" s="27"/>
      <c r="I57" s="27"/>
      <c r="J57" s="27"/>
      <c r="K57" s="27"/>
    </row>
    <row r="58" spans="1:11">
      <c r="A58" s="18" t="s">
        <v>24</v>
      </c>
    </row>
    <row r="59" spans="1:11" ht="5.25" customHeight="1">
      <c r="A59" s="17"/>
    </row>
    <row r="60" spans="1:11" ht="13.5" customHeight="1">
      <c r="B60" s="444" t="s">
        <v>25</v>
      </c>
      <c r="C60" s="444"/>
      <c r="D60" s="444"/>
      <c r="E60" s="444"/>
      <c r="F60" s="444"/>
      <c r="G60" s="444"/>
      <c r="H60" s="444"/>
      <c r="I60" s="444"/>
      <c r="J60" s="444"/>
      <c r="K60" s="444"/>
    </row>
    <row r="61" spans="1:11" ht="13.5" customHeight="1">
      <c r="B61" s="444"/>
      <c r="C61" s="444"/>
      <c r="D61" s="444"/>
      <c r="E61" s="444"/>
      <c r="F61" s="444"/>
      <c r="G61" s="444"/>
      <c r="H61" s="444"/>
      <c r="I61" s="444"/>
      <c r="J61" s="444"/>
      <c r="K61" s="444"/>
    </row>
    <row r="62" spans="1:11" ht="13.5" customHeight="1">
      <c r="B62" s="445"/>
      <c r="C62" s="445"/>
      <c r="D62" s="445"/>
      <c r="E62" s="445"/>
      <c r="F62" s="445"/>
      <c r="G62" s="445"/>
      <c r="H62" s="445"/>
      <c r="I62" s="445"/>
      <c r="J62" s="445"/>
      <c r="K62" s="445"/>
    </row>
    <row r="63" spans="1:11" ht="5.25" customHeight="1"/>
    <row r="64" spans="1:11">
      <c r="A64" s="18" t="s">
        <v>26</v>
      </c>
    </row>
    <row r="65" spans="1:12">
      <c r="A65" s="18" t="s">
        <v>27</v>
      </c>
    </row>
    <row r="66" spans="1:12">
      <c r="A66" s="18" t="s">
        <v>28</v>
      </c>
    </row>
    <row r="67" spans="1:12" ht="5.25" customHeight="1">
      <c r="A67" s="17"/>
    </row>
    <row r="68" spans="1:12" ht="13.5" customHeight="1">
      <c r="B68" s="444" t="s">
        <v>29</v>
      </c>
      <c r="C68" s="444"/>
      <c r="D68" s="444"/>
      <c r="E68" s="444"/>
      <c r="F68" s="444"/>
      <c r="G68" s="444"/>
      <c r="H68" s="444"/>
      <c r="I68" s="444"/>
      <c r="J68" s="444"/>
      <c r="K68" s="444"/>
      <c r="L68" s="444"/>
    </row>
    <row r="69" spans="1:12" ht="13.5" customHeight="1">
      <c r="B69" s="444"/>
      <c r="C69" s="444"/>
      <c r="D69" s="444"/>
      <c r="E69" s="444"/>
      <c r="F69" s="444"/>
      <c r="G69" s="444"/>
      <c r="H69" s="444"/>
      <c r="I69" s="444"/>
      <c r="J69" s="444"/>
      <c r="K69" s="444"/>
      <c r="L69" s="444"/>
    </row>
    <row r="70" spans="1:12" ht="13.5" customHeight="1">
      <c r="B70" s="444"/>
      <c r="C70" s="444"/>
      <c r="D70" s="444"/>
      <c r="E70" s="444"/>
      <c r="F70" s="444"/>
      <c r="G70" s="444"/>
      <c r="H70" s="444"/>
      <c r="I70" s="444"/>
      <c r="J70" s="444"/>
      <c r="K70" s="444"/>
      <c r="L70" s="444"/>
    </row>
    <row r="71" spans="1:12" ht="5.25" customHeight="1"/>
    <row r="72" spans="1:12">
      <c r="A72" s="18" t="s">
        <v>30</v>
      </c>
    </row>
    <row r="73" spans="1:12" ht="4.5" customHeight="1">
      <c r="A73" s="17"/>
    </row>
    <row r="74" spans="1:12" ht="13.5" customHeight="1">
      <c r="B74" s="442" t="s">
        <v>31</v>
      </c>
      <c r="C74" s="442"/>
      <c r="D74" s="442"/>
      <c r="E74" s="442"/>
      <c r="F74" s="442"/>
      <c r="G74" s="442"/>
      <c r="H74" s="442"/>
      <c r="I74" s="442"/>
      <c r="J74" s="442"/>
      <c r="K74" s="442"/>
      <c r="L74" s="442"/>
    </row>
    <row r="75" spans="1:12" ht="13.5" customHeight="1">
      <c r="B75" s="442"/>
      <c r="C75" s="442"/>
      <c r="D75" s="442"/>
      <c r="E75" s="442"/>
      <c r="F75" s="442"/>
      <c r="G75" s="442"/>
      <c r="H75" s="442"/>
      <c r="I75" s="442"/>
      <c r="J75" s="442"/>
      <c r="K75" s="442"/>
      <c r="L75" s="442"/>
    </row>
    <row r="76" spans="1:12" ht="13.5" customHeight="1">
      <c r="B76" s="442"/>
      <c r="C76" s="442"/>
      <c r="D76" s="442"/>
      <c r="E76" s="442"/>
      <c r="F76" s="442"/>
      <c r="G76" s="442"/>
      <c r="H76" s="442"/>
      <c r="I76" s="442"/>
      <c r="J76" s="442"/>
      <c r="K76" s="442"/>
      <c r="L76" s="442"/>
    </row>
    <row r="77" spans="1:12" ht="5.25" customHeight="1"/>
    <row r="78" spans="1:12">
      <c r="A78" s="18" t="s">
        <v>32</v>
      </c>
    </row>
    <row r="79" spans="1:12" ht="4.5" customHeight="1">
      <c r="A79" s="17"/>
    </row>
    <row r="80" spans="1:12" ht="13.5" customHeight="1">
      <c r="B80" s="442" t="s">
        <v>33</v>
      </c>
      <c r="C80" s="442"/>
      <c r="D80" s="442"/>
      <c r="E80" s="442"/>
      <c r="F80" s="442"/>
      <c r="G80" s="442"/>
      <c r="H80" s="442"/>
      <c r="I80" s="442"/>
      <c r="J80" s="442"/>
      <c r="K80" s="442"/>
      <c r="L80" s="442"/>
    </row>
    <row r="81" spans="2:12" ht="13.5" customHeight="1">
      <c r="B81" s="442"/>
      <c r="C81" s="442"/>
      <c r="D81" s="442"/>
      <c r="E81" s="442"/>
      <c r="F81" s="442"/>
      <c r="G81" s="442"/>
      <c r="H81" s="442"/>
      <c r="I81" s="442"/>
      <c r="J81" s="442"/>
      <c r="K81" s="442"/>
      <c r="L81" s="442"/>
    </row>
    <row r="82" spans="2:12" ht="5.25" customHeight="1"/>
    <row r="83" spans="2:12">
      <c r="L83" s="16" t="s">
        <v>34</v>
      </c>
    </row>
  </sheetData>
  <sheetProtection algorithmName="SHA-512" hashValue="qdTjfo6Z9Fk13ZXJTsIJ5+d6nJWw0qUcDeBolySLiXCVoVo1Dfbe8s/YsfJRVicWC6JtTzDoXwLQ1qRxnPafCw==" saltValue="kT5KIOBt3X+Uzbnaq8V6TQ==" spinCount="100000" sheet="1" selectLockedCells="1"/>
  <mergeCells count="17">
    <mergeCell ref="M29:M31"/>
    <mergeCell ref="B8:K9"/>
    <mergeCell ref="B40:K44"/>
    <mergeCell ref="A1:K1"/>
    <mergeCell ref="B13:K14"/>
    <mergeCell ref="B15:K16"/>
    <mergeCell ref="B19:L23"/>
    <mergeCell ref="B74:L76"/>
    <mergeCell ref="B80:L81"/>
    <mergeCell ref="B36:K37"/>
    <mergeCell ref="B50:K51"/>
    <mergeCell ref="B24:K25"/>
    <mergeCell ref="B55:K56"/>
    <mergeCell ref="B60:K62"/>
    <mergeCell ref="B29:L31"/>
    <mergeCell ref="B68:L70"/>
    <mergeCell ref="B32:L32"/>
  </mergeCells>
  <phoneticPr fontId="2"/>
  <pageMargins left="0.55118110236220474" right="0.51181102362204722" top="0.43" bottom="0.4" header="0.31496062992125984" footer="0.31496062992125984"/>
  <pageSetup paperSize="9" scale="8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43"/>
  </sheetPr>
  <dimension ref="A2:N38"/>
  <sheetViews>
    <sheetView workbookViewId="0">
      <selection activeCell="Y38" sqref="Y38"/>
    </sheetView>
  </sheetViews>
  <sheetFormatPr defaultRowHeight="13.5"/>
  <cols>
    <col min="13" max="13" width="12.25" customWidth="1"/>
  </cols>
  <sheetData>
    <row r="2" spans="1:14">
      <c r="A2" s="458" t="s">
        <v>35</v>
      </c>
      <c r="B2" s="458"/>
      <c r="C2" s="458"/>
      <c r="D2" s="458"/>
      <c r="E2" s="458"/>
      <c r="F2" s="458"/>
      <c r="G2" s="458"/>
      <c r="H2" s="458"/>
      <c r="I2" s="458"/>
      <c r="J2" s="458"/>
      <c r="K2" s="458"/>
      <c r="L2" s="458"/>
      <c r="M2" s="458"/>
      <c r="N2" s="458"/>
    </row>
    <row r="4" spans="1:14" ht="27" customHeight="1">
      <c r="A4" s="440" t="s">
        <v>36</v>
      </c>
      <c r="B4" s="440"/>
      <c r="C4" s="440"/>
      <c r="D4" s="440"/>
      <c r="E4" s="440"/>
      <c r="F4" s="440"/>
      <c r="G4" s="440"/>
      <c r="H4" s="440"/>
      <c r="I4" s="440"/>
      <c r="J4" s="440"/>
      <c r="K4" s="440"/>
      <c r="L4" s="440"/>
      <c r="M4" s="440"/>
      <c r="N4" s="440"/>
    </row>
    <row r="7" spans="1:14">
      <c r="A7" t="s">
        <v>37</v>
      </c>
    </row>
    <row r="8" spans="1:14">
      <c r="A8" s="1" t="s">
        <v>38</v>
      </c>
      <c r="B8" s="2"/>
      <c r="C8" s="2" t="s">
        <v>39</v>
      </c>
      <c r="D8" s="2"/>
      <c r="E8" s="2"/>
      <c r="F8" s="2"/>
      <c r="G8" s="2"/>
      <c r="H8" s="2"/>
      <c r="I8" s="2"/>
      <c r="J8" s="2"/>
      <c r="K8" s="2"/>
      <c r="L8" s="2"/>
      <c r="M8" s="2"/>
      <c r="N8" s="3"/>
    </row>
    <row r="9" spans="1:14">
      <c r="A9" s="4">
        <v>1</v>
      </c>
      <c r="B9" t="s">
        <v>40</v>
      </c>
      <c r="N9" s="5"/>
    </row>
    <row r="10" spans="1:14">
      <c r="A10" s="6">
        <v>2</v>
      </c>
      <c r="B10" s="7" t="s">
        <v>41</v>
      </c>
      <c r="C10" s="7"/>
      <c r="D10" s="7"/>
      <c r="E10" s="7"/>
      <c r="F10" s="7"/>
      <c r="G10" s="7"/>
      <c r="H10" s="7"/>
      <c r="I10" s="7"/>
      <c r="J10" s="7"/>
      <c r="K10" s="7"/>
      <c r="L10" s="7"/>
      <c r="M10" s="7"/>
      <c r="N10" s="8"/>
    </row>
    <row r="11" spans="1:14">
      <c r="A11" s="9">
        <v>3</v>
      </c>
      <c r="B11" s="10" t="s">
        <v>42</v>
      </c>
      <c r="C11" s="10"/>
      <c r="D11" s="10"/>
      <c r="E11" s="10"/>
      <c r="F11" s="10"/>
      <c r="G11" s="10"/>
      <c r="H11" s="10"/>
      <c r="I11" s="10"/>
      <c r="J11" s="10"/>
      <c r="K11" s="10"/>
      <c r="L11" s="10"/>
      <c r="M11" s="10"/>
      <c r="N11" s="11"/>
    </row>
    <row r="12" spans="1:14">
      <c r="B12" s="12"/>
    </row>
    <row r="13" spans="1:14">
      <c r="A13" t="s">
        <v>43</v>
      </c>
    </row>
    <row r="14" spans="1:14">
      <c r="A14" s="1" t="s">
        <v>38</v>
      </c>
      <c r="B14" s="2"/>
      <c r="C14" s="2" t="s">
        <v>39</v>
      </c>
      <c r="D14" s="2"/>
      <c r="E14" s="2"/>
      <c r="F14" s="2"/>
      <c r="G14" s="2"/>
      <c r="H14" s="2"/>
      <c r="I14" s="2"/>
      <c r="J14" s="2"/>
      <c r="K14" s="2"/>
      <c r="L14" s="2"/>
      <c r="M14" s="2"/>
      <c r="N14" s="3"/>
    </row>
    <row r="15" spans="1:14">
      <c r="A15" s="4" t="s">
        <v>44</v>
      </c>
      <c r="B15" t="s">
        <v>45</v>
      </c>
      <c r="N15" s="5"/>
    </row>
    <row r="16" spans="1:14">
      <c r="A16" s="6" t="s">
        <v>46</v>
      </c>
      <c r="B16" s="7" t="s">
        <v>47</v>
      </c>
      <c r="C16" s="7"/>
      <c r="D16" s="7"/>
      <c r="E16" s="7"/>
      <c r="F16" s="7"/>
      <c r="G16" s="7"/>
      <c r="H16" s="7"/>
      <c r="I16" s="7"/>
      <c r="J16" s="7"/>
      <c r="K16" s="7"/>
      <c r="L16" s="7"/>
      <c r="M16" s="7"/>
      <c r="N16" s="8"/>
    </row>
    <row r="17" spans="1:14">
      <c r="A17" s="6" t="s">
        <v>48</v>
      </c>
      <c r="B17" s="7" t="s">
        <v>49</v>
      </c>
      <c r="C17" s="7"/>
      <c r="D17" s="7"/>
      <c r="E17" s="7"/>
      <c r="F17" s="7"/>
      <c r="G17" s="7"/>
      <c r="H17" s="7"/>
      <c r="I17" s="7"/>
      <c r="J17" s="7"/>
      <c r="K17" s="7"/>
      <c r="L17" s="7"/>
      <c r="M17" s="7"/>
      <c r="N17" s="8"/>
    </row>
    <row r="18" spans="1:14">
      <c r="A18" s="6" t="s">
        <v>50</v>
      </c>
      <c r="B18" s="7" t="s">
        <v>51</v>
      </c>
      <c r="C18" s="7"/>
      <c r="D18" s="7"/>
      <c r="E18" s="7"/>
      <c r="F18" s="7"/>
      <c r="G18" s="7"/>
      <c r="H18" s="7"/>
      <c r="I18" s="7"/>
      <c r="J18" s="7"/>
      <c r="K18" s="7"/>
      <c r="L18" s="7"/>
      <c r="M18" s="7"/>
      <c r="N18" s="8"/>
    </row>
    <row r="19" spans="1:14">
      <c r="A19" s="6" t="s">
        <v>52</v>
      </c>
      <c r="B19" s="7" t="s">
        <v>53</v>
      </c>
      <c r="C19" s="7"/>
      <c r="D19" s="7"/>
      <c r="E19" s="7"/>
      <c r="F19" s="7"/>
      <c r="G19" s="7"/>
      <c r="H19" s="7"/>
      <c r="I19" s="7"/>
      <c r="J19" s="7"/>
      <c r="K19" s="7"/>
      <c r="L19" s="7"/>
      <c r="M19" s="7"/>
      <c r="N19" s="8"/>
    </row>
    <row r="20" spans="1:14">
      <c r="A20" s="6" t="s">
        <v>54</v>
      </c>
      <c r="B20" s="7" t="s">
        <v>55</v>
      </c>
      <c r="C20" s="7"/>
      <c r="D20" s="7"/>
      <c r="E20" s="7"/>
      <c r="F20" s="7"/>
      <c r="G20" s="7"/>
      <c r="H20" s="7"/>
      <c r="I20" s="7"/>
      <c r="J20" s="7"/>
      <c r="K20" s="7"/>
      <c r="L20" s="7"/>
      <c r="M20" s="7"/>
      <c r="N20" s="8"/>
    </row>
    <row r="21" spans="1:14">
      <c r="A21" s="6" t="s">
        <v>56</v>
      </c>
      <c r="B21" s="7" t="s">
        <v>57</v>
      </c>
      <c r="C21" s="7"/>
      <c r="D21" s="7"/>
      <c r="E21" s="7"/>
      <c r="F21" s="7"/>
      <c r="G21" s="7"/>
      <c r="H21" s="7"/>
      <c r="I21" s="7"/>
      <c r="J21" s="7"/>
      <c r="K21" s="7"/>
      <c r="L21" s="7"/>
      <c r="M21" s="7"/>
      <c r="N21" s="8"/>
    </row>
    <row r="22" spans="1:14">
      <c r="A22" s="6" t="s">
        <v>58</v>
      </c>
      <c r="B22" s="7" t="s">
        <v>59</v>
      </c>
      <c r="C22" s="7"/>
      <c r="D22" s="7"/>
      <c r="E22" s="7"/>
      <c r="F22" s="7"/>
      <c r="G22" s="7"/>
      <c r="H22" s="7"/>
      <c r="I22" s="7"/>
      <c r="J22" s="7"/>
      <c r="K22" s="7"/>
      <c r="L22" s="7"/>
      <c r="M22" s="7"/>
      <c r="N22" s="8"/>
    </row>
    <row r="23" spans="1:14">
      <c r="A23" s="6" t="s">
        <v>60</v>
      </c>
      <c r="B23" s="460" t="s">
        <v>61</v>
      </c>
      <c r="C23" s="461"/>
      <c r="D23" s="461"/>
      <c r="E23" s="461"/>
      <c r="F23" s="461"/>
      <c r="G23" s="461"/>
      <c r="H23" s="461"/>
      <c r="I23" s="461"/>
      <c r="J23" s="461"/>
      <c r="K23" s="461"/>
      <c r="L23" s="461"/>
      <c r="M23" s="461"/>
      <c r="N23" s="462"/>
    </row>
    <row r="24" spans="1:14">
      <c r="A24" s="6" t="s">
        <v>62</v>
      </c>
      <c r="B24" s="7" t="s">
        <v>63</v>
      </c>
      <c r="C24" s="7"/>
      <c r="D24" s="7"/>
      <c r="E24" s="7"/>
      <c r="F24" s="7"/>
      <c r="G24" s="7"/>
      <c r="H24" s="7"/>
      <c r="I24" s="7"/>
      <c r="J24" s="7"/>
      <c r="K24" s="7"/>
      <c r="L24" s="7"/>
      <c r="M24" s="7"/>
      <c r="N24" s="8"/>
    </row>
    <row r="25" spans="1:14">
      <c r="A25" s="9" t="s">
        <v>64</v>
      </c>
      <c r="B25" s="10" t="s">
        <v>65</v>
      </c>
      <c r="C25" s="10"/>
      <c r="D25" s="10"/>
      <c r="E25" s="10"/>
      <c r="F25" s="10"/>
      <c r="G25" s="10"/>
      <c r="H25" s="10"/>
      <c r="I25" s="10"/>
      <c r="J25" s="10"/>
      <c r="K25" s="10"/>
      <c r="L25" s="10"/>
      <c r="M25" s="10"/>
      <c r="N25" s="11"/>
    </row>
    <row r="26" spans="1:14">
      <c r="A26" s="12"/>
    </row>
    <row r="28" spans="1:14">
      <c r="A28" t="s">
        <v>66</v>
      </c>
    </row>
    <row r="29" spans="1:14" ht="13.5" customHeight="1">
      <c r="A29" s="459" t="s">
        <v>67</v>
      </c>
      <c r="B29" s="459"/>
      <c r="C29" s="459"/>
      <c r="D29" s="459"/>
      <c r="E29" s="459"/>
      <c r="F29" s="459"/>
      <c r="G29" s="459"/>
      <c r="H29" s="459"/>
      <c r="I29" s="459"/>
      <c r="J29" s="459"/>
      <c r="K29" s="459"/>
      <c r="L29" s="459"/>
      <c r="M29" s="459"/>
      <c r="N29" s="459"/>
    </row>
    <row r="30" spans="1:14">
      <c r="A30" s="459"/>
      <c r="B30" s="459"/>
      <c r="C30" s="459"/>
      <c r="D30" s="459"/>
      <c r="E30" s="459"/>
      <c r="F30" s="459"/>
      <c r="G30" s="459"/>
      <c r="H30" s="459"/>
      <c r="I30" s="459"/>
      <c r="J30" s="459"/>
      <c r="K30" s="459"/>
      <c r="L30" s="459"/>
      <c r="M30" s="459"/>
      <c r="N30" s="459"/>
    </row>
    <row r="31" spans="1:14">
      <c r="A31" s="459"/>
      <c r="B31" s="459"/>
      <c r="C31" s="459"/>
      <c r="D31" s="459"/>
      <c r="E31" s="459"/>
      <c r="F31" s="459"/>
      <c r="G31" s="459"/>
      <c r="H31" s="459"/>
      <c r="I31" s="459"/>
      <c r="J31" s="459"/>
      <c r="K31" s="459"/>
      <c r="L31" s="459"/>
      <c r="M31" s="459"/>
      <c r="N31" s="459"/>
    </row>
    <row r="32" spans="1:14">
      <c r="A32" s="459"/>
      <c r="B32" s="459"/>
      <c r="C32" s="459"/>
      <c r="D32" s="459"/>
      <c r="E32" s="459"/>
      <c r="F32" s="459"/>
      <c r="G32" s="459"/>
      <c r="H32" s="459"/>
      <c r="I32" s="459"/>
      <c r="J32" s="459"/>
      <c r="K32" s="459"/>
      <c r="L32" s="459"/>
      <c r="M32" s="459"/>
      <c r="N32" s="459"/>
    </row>
    <row r="33" spans="1:14">
      <c r="A33" s="459"/>
      <c r="B33" s="459"/>
      <c r="C33" s="459"/>
      <c r="D33" s="459"/>
      <c r="E33" s="459"/>
      <c r="F33" s="459"/>
      <c r="G33" s="459"/>
      <c r="H33" s="459"/>
      <c r="I33" s="459"/>
      <c r="J33" s="459"/>
      <c r="K33" s="459"/>
      <c r="L33" s="459"/>
      <c r="M33" s="459"/>
      <c r="N33" s="459"/>
    </row>
    <row r="34" spans="1:14">
      <c r="A34" s="459"/>
      <c r="B34" s="459"/>
      <c r="C34" s="459"/>
      <c r="D34" s="459"/>
      <c r="E34" s="459"/>
      <c r="F34" s="459"/>
      <c r="G34" s="459"/>
      <c r="H34" s="459"/>
      <c r="I34" s="459"/>
      <c r="J34" s="459"/>
      <c r="K34" s="459"/>
      <c r="L34" s="459"/>
      <c r="M34" s="459"/>
      <c r="N34" s="459"/>
    </row>
    <row r="35" spans="1:14">
      <c r="A35" s="459"/>
      <c r="B35" s="459"/>
      <c r="C35" s="459"/>
      <c r="D35" s="459"/>
      <c r="E35" s="459"/>
      <c r="F35" s="459"/>
      <c r="G35" s="459"/>
      <c r="H35" s="459"/>
      <c r="I35" s="459"/>
      <c r="J35" s="459"/>
      <c r="K35" s="459"/>
      <c r="L35" s="459"/>
      <c r="M35" s="459"/>
      <c r="N35" s="459"/>
    </row>
    <row r="36" spans="1:14">
      <c r="A36" s="459"/>
      <c r="B36" s="459"/>
      <c r="C36" s="459"/>
      <c r="D36" s="459"/>
      <c r="E36" s="459"/>
      <c r="F36" s="459"/>
      <c r="G36" s="459"/>
      <c r="H36" s="459"/>
      <c r="I36" s="459"/>
      <c r="J36" s="459"/>
      <c r="K36" s="459"/>
      <c r="L36" s="459"/>
      <c r="M36" s="459"/>
      <c r="N36" s="459"/>
    </row>
    <row r="37" spans="1:14">
      <c r="A37" s="459"/>
      <c r="B37" s="459"/>
      <c r="C37" s="459"/>
      <c r="D37" s="459"/>
      <c r="E37" s="459"/>
      <c r="F37" s="459"/>
      <c r="G37" s="459"/>
      <c r="H37" s="459"/>
      <c r="I37" s="459"/>
      <c r="J37" s="459"/>
      <c r="K37" s="459"/>
      <c r="L37" s="459"/>
      <c r="M37" s="459"/>
      <c r="N37" s="459"/>
    </row>
    <row r="38" spans="1:14">
      <c r="A38" s="459"/>
      <c r="B38" s="459"/>
      <c r="C38" s="459"/>
      <c r="D38" s="459"/>
      <c r="E38" s="459"/>
      <c r="F38" s="459"/>
      <c r="G38" s="459"/>
      <c r="H38" s="459"/>
      <c r="I38" s="459"/>
      <c r="J38" s="459"/>
      <c r="K38" s="459"/>
      <c r="L38" s="459"/>
      <c r="M38" s="459"/>
      <c r="N38" s="459"/>
    </row>
  </sheetData>
  <sheetProtection algorithmName="SHA-512" hashValue="pYHAepv+fZzSRbVZI22VCmNuHbG5BuVAVKSemroT2e8zTVoerGORl2PsiQicV/J4+NOHmWG9D72wFWLn1ktXFA==" saltValue="GrXwgJD1cyQ4tAL3bR2PGw==" spinCount="100000" sheet="1" selectLockedCells="1"/>
  <mergeCells count="4">
    <mergeCell ref="A2:N2"/>
    <mergeCell ref="A4:N4"/>
    <mergeCell ref="A29:N38"/>
    <mergeCell ref="B23:N2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41"/>
  </sheetPr>
  <dimension ref="A1"/>
  <sheetViews>
    <sheetView zoomScale="75" zoomScaleNormal="90" zoomScaleSheetLayoutView="75" workbookViewId="0">
      <selection activeCell="AH49" sqref="AH49"/>
    </sheetView>
  </sheetViews>
  <sheetFormatPr defaultRowHeight="13.5"/>
  <sheetData/>
  <sheetProtection algorithmName="SHA-512" hashValue="+urAyZcqIyNOaAyp84PqqQywZJEKuD33/tnznjCTkvJrxvmOFKgpP1NbgGpqUw29lk3BqsyHwVA9LuScsd+ZsA==" saltValue="tc70n4JxySBK4i5T9Jr4Eg==" spinCount="100000" sheet="1" selectLockedCells="1" selectUnlockedCells="1"/>
  <phoneticPr fontId="2"/>
  <printOptions horizontalCentered="1" verticalCentered="1"/>
  <pageMargins left="0" right="0" top="0" bottom="0" header="0.51181102362204722" footer="0.51181102362204722"/>
  <pageSetup paperSize="9" scale="80"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3625B-76F8-415F-8A24-46E54F1C2008}">
  <sheetPr>
    <tabColor theme="5" tint="0.59999389629810485"/>
  </sheetPr>
  <dimension ref="A1:AB49"/>
  <sheetViews>
    <sheetView zoomScaleNormal="100" workbookViewId="0">
      <selection activeCell="AB41" sqref="AB41"/>
    </sheetView>
  </sheetViews>
  <sheetFormatPr defaultRowHeight="12"/>
  <cols>
    <col min="1" max="3" width="2.125" style="234" customWidth="1"/>
    <col min="4" max="13" width="8.625" style="234" customWidth="1"/>
    <col min="14" max="256" width="9" style="234"/>
    <col min="257" max="259" width="2.125" style="234" customWidth="1"/>
    <col min="260" max="269" width="8.625" style="234" customWidth="1"/>
    <col min="270" max="512" width="9" style="234"/>
    <col min="513" max="515" width="2.125" style="234" customWidth="1"/>
    <col min="516" max="525" width="8.625" style="234" customWidth="1"/>
    <col min="526" max="768" width="9" style="234"/>
    <col min="769" max="771" width="2.125" style="234" customWidth="1"/>
    <col min="772" max="781" width="8.625" style="234" customWidth="1"/>
    <col min="782" max="1024" width="9" style="234"/>
    <col min="1025" max="1027" width="2.125" style="234" customWidth="1"/>
    <col min="1028" max="1037" width="8.625" style="234" customWidth="1"/>
    <col min="1038" max="1280" width="9" style="234"/>
    <col min="1281" max="1283" width="2.125" style="234" customWidth="1"/>
    <col min="1284" max="1293" width="8.625" style="234" customWidth="1"/>
    <col min="1294" max="1536" width="9" style="234"/>
    <col min="1537" max="1539" width="2.125" style="234" customWidth="1"/>
    <col min="1540" max="1549" width="8.625" style="234" customWidth="1"/>
    <col min="1550" max="1792" width="9" style="234"/>
    <col min="1793" max="1795" width="2.125" style="234" customWidth="1"/>
    <col min="1796" max="1805" width="8.625" style="234" customWidth="1"/>
    <col min="1806" max="2048" width="9" style="234"/>
    <col min="2049" max="2051" width="2.125" style="234" customWidth="1"/>
    <col min="2052" max="2061" width="8.625" style="234" customWidth="1"/>
    <col min="2062" max="2304" width="9" style="234"/>
    <col min="2305" max="2307" width="2.125" style="234" customWidth="1"/>
    <col min="2308" max="2317" width="8.625" style="234" customWidth="1"/>
    <col min="2318" max="2560" width="9" style="234"/>
    <col min="2561" max="2563" width="2.125" style="234" customWidth="1"/>
    <col min="2564" max="2573" width="8.625" style="234" customWidth="1"/>
    <col min="2574" max="2816" width="9" style="234"/>
    <col min="2817" max="2819" width="2.125" style="234" customWidth="1"/>
    <col min="2820" max="2829" width="8.625" style="234" customWidth="1"/>
    <col min="2830" max="3072" width="9" style="234"/>
    <col min="3073" max="3075" width="2.125" style="234" customWidth="1"/>
    <col min="3076" max="3085" width="8.625" style="234" customWidth="1"/>
    <col min="3086" max="3328" width="9" style="234"/>
    <col min="3329" max="3331" width="2.125" style="234" customWidth="1"/>
    <col min="3332" max="3341" width="8.625" style="234" customWidth="1"/>
    <col min="3342" max="3584" width="9" style="234"/>
    <col min="3585" max="3587" width="2.125" style="234" customWidth="1"/>
    <col min="3588" max="3597" width="8.625" style="234" customWidth="1"/>
    <col min="3598" max="3840" width="9" style="234"/>
    <col min="3841" max="3843" width="2.125" style="234" customWidth="1"/>
    <col min="3844" max="3853" width="8.625" style="234" customWidth="1"/>
    <col min="3854" max="4096" width="9" style="234"/>
    <col min="4097" max="4099" width="2.125" style="234" customWidth="1"/>
    <col min="4100" max="4109" width="8.625" style="234" customWidth="1"/>
    <col min="4110" max="4352" width="9" style="234"/>
    <col min="4353" max="4355" width="2.125" style="234" customWidth="1"/>
    <col min="4356" max="4365" width="8.625" style="234" customWidth="1"/>
    <col min="4366" max="4608" width="9" style="234"/>
    <col min="4609" max="4611" width="2.125" style="234" customWidth="1"/>
    <col min="4612" max="4621" width="8.625" style="234" customWidth="1"/>
    <col min="4622" max="4864" width="9" style="234"/>
    <col min="4865" max="4867" width="2.125" style="234" customWidth="1"/>
    <col min="4868" max="4877" width="8.625" style="234" customWidth="1"/>
    <col min="4878" max="5120" width="9" style="234"/>
    <col min="5121" max="5123" width="2.125" style="234" customWidth="1"/>
    <col min="5124" max="5133" width="8.625" style="234" customWidth="1"/>
    <col min="5134" max="5376" width="9" style="234"/>
    <col min="5377" max="5379" width="2.125" style="234" customWidth="1"/>
    <col min="5380" max="5389" width="8.625" style="234" customWidth="1"/>
    <col min="5390" max="5632" width="9" style="234"/>
    <col min="5633" max="5635" width="2.125" style="234" customWidth="1"/>
    <col min="5636" max="5645" width="8.625" style="234" customWidth="1"/>
    <col min="5646" max="5888" width="9" style="234"/>
    <col min="5889" max="5891" width="2.125" style="234" customWidth="1"/>
    <col min="5892" max="5901" width="8.625" style="234" customWidth="1"/>
    <col min="5902" max="6144" width="9" style="234"/>
    <col min="6145" max="6147" width="2.125" style="234" customWidth="1"/>
    <col min="6148" max="6157" width="8.625" style="234" customWidth="1"/>
    <col min="6158" max="6400" width="9" style="234"/>
    <col min="6401" max="6403" width="2.125" style="234" customWidth="1"/>
    <col min="6404" max="6413" width="8.625" style="234" customWidth="1"/>
    <col min="6414" max="6656" width="9" style="234"/>
    <col min="6657" max="6659" width="2.125" style="234" customWidth="1"/>
    <col min="6660" max="6669" width="8.625" style="234" customWidth="1"/>
    <col min="6670" max="6912" width="9" style="234"/>
    <col min="6913" max="6915" width="2.125" style="234" customWidth="1"/>
    <col min="6916" max="6925" width="8.625" style="234" customWidth="1"/>
    <col min="6926" max="7168" width="9" style="234"/>
    <col min="7169" max="7171" width="2.125" style="234" customWidth="1"/>
    <col min="7172" max="7181" width="8.625" style="234" customWidth="1"/>
    <col min="7182" max="7424" width="9" style="234"/>
    <col min="7425" max="7427" width="2.125" style="234" customWidth="1"/>
    <col min="7428" max="7437" width="8.625" style="234" customWidth="1"/>
    <col min="7438" max="7680" width="9" style="234"/>
    <col min="7681" max="7683" width="2.125" style="234" customWidth="1"/>
    <col min="7684" max="7693" width="8.625" style="234" customWidth="1"/>
    <col min="7694" max="7936" width="9" style="234"/>
    <col min="7937" max="7939" width="2.125" style="234" customWidth="1"/>
    <col min="7940" max="7949" width="8.625" style="234" customWidth="1"/>
    <col min="7950" max="8192" width="9" style="234"/>
    <col min="8193" max="8195" width="2.125" style="234" customWidth="1"/>
    <col min="8196" max="8205" width="8.625" style="234" customWidth="1"/>
    <col min="8206" max="8448" width="9" style="234"/>
    <col min="8449" max="8451" width="2.125" style="234" customWidth="1"/>
    <col min="8452" max="8461" width="8.625" style="234" customWidth="1"/>
    <col min="8462" max="8704" width="9" style="234"/>
    <col min="8705" max="8707" width="2.125" style="234" customWidth="1"/>
    <col min="8708" max="8717" width="8.625" style="234" customWidth="1"/>
    <col min="8718" max="8960" width="9" style="234"/>
    <col min="8961" max="8963" width="2.125" style="234" customWidth="1"/>
    <col min="8964" max="8973" width="8.625" style="234" customWidth="1"/>
    <col min="8974" max="9216" width="9" style="234"/>
    <col min="9217" max="9219" width="2.125" style="234" customWidth="1"/>
    <col min="9220" max="9229" width="8.625" style="234" customWidth="1"/>
    <col min="9230" max="9472" width="9" style="234"/>
    <col min="9473" max="9475" width="2.125" style="234" customWidth="1"/>
    <col min="9476" max="9485" width="8.625" style="234" customWidth="1"/>
    <col min="9486" max="9728" width="9" style="234"/>
    <col min="9729" max="9731" width="2.125" style="234" customWidth="1"/>
    <col min="9732" max="9741" width="8.625" style="234" customWidth="1"/>
    <col min="9742" max="9984" width="9" style="234"/>
    <col min="9985" max="9987" width="2.125" style="234" customWidth="1"/>
    <col min="9988" max="9997" width="8.625" style="234" customWidth="1"/>
    <col min="9998" max="10240" width="9" style="234"/>
    <col min="10241" max="10243" width="2.125" style="234" customWidth="1"/>
    <col min="10244" max="10253" width="8.625" style="234" customWidth="1"/>
    <col min="10254" max="10496" width="9" style="234"/>
    <col min="10497" max="10499" width="2.125" style="234" customWidth="1"/>
    <col min="10500" max="10509" width="8.625" style="234" customWidth="1"/>
    <col min="10510" max="10752" width="9" style="234"/>
    <col min="10753" max="10755" width="2.125" style="234" customWidth="1"/>
    <col min="10756" max="10765" width="8.625" style="234" customWidth="1"/>
    <col min="10766" max="11008" width="9" style="234"/>
    <col min="11009" max="11011" width="2.125" style="234" customWidth="1"/>
    <col min="11012" max="11021" width="8.625" style="234" customWidth="1"/>
    <col min="11022" max="11264" width="9" style="234"/>
    <col min="11265" max="11267" width="2.125" style="234" customWidth="1"/>
    <col min="11268" max="11277" width="8.625" style="234" customWidth="1"/>
    <col min="11278" max="11520" width="9" style="234"/>
    <col min="11521" max="11523" width="2.125" style="234" customWidth="1"/>
    <col min="11524" max="11533" width="8.625" style="234" customWidth="1"/>
    <col min="11534" max="11776" width="9" style="234"/>
    <col min="11777" max="11779" width="2.125" style="234" customWidth="1"/>
    <col min="11780" max="11789" width="8.625" style="234" customWidth="1"/>
    <col min="11790" max="12032" width="9" style="234"/>
    <col min="12033" max="12035" width="2.125" style="234" customWidth="1"/>
    <col min="12036" max="12045" width="8.625" style="234" customWidth="1"/>
    <col min="12046" max="12288" width="9" style="234"/>
    <col min="12289" max="12291" width="2.125" style="234" customWidth="1"/>
    <col min="12292" max="12301" width="8.625" style="234" customWidth="1"/>
    <col min="12302" max="12544" width="9" style="234"/>
    <col min="12545" max="12547" width="2.125" style="234" customWidth="1"/>
    <col min="12548" max="12557" width="8.625" style="234" customWidth="1"/>
    <col min="12558" max="12800" width="9" style="234"/>
    <col min="12801" max="12803" width="2.125" style="234" customWidth="1"/>
    <col min="12804" max="12813" width="8.625" style="234" customWidth="1"/>
    <col min="12814" max="13056" width="9" style="234"/>
    <col min="13057" max="13059" width="2.125" style="234" customWidth="1"/>
    <col min="13060" max="13069" width="8.625" style="234" customWidth="1"/>
    <col min="13070" max="13312" width="9" style="234"/>
    <col min="13313" max="13315" width="2.125" style="234" customWidth="1"/>
    <col min="13316" max="13325" width="8.625" style="234" customWidth="1"/>
    <col min="13326" max="13568" width="9" style="234"/>
    <col min="13569" max="13571" width="2.125" style="234" customWidth="1"/>
    <col min="13572" max="13581" width="8.625" style="234" customWidth="1"/>
    <col min="13582" max="13824" width="9" style="234"/>
    <col min="13825" max="13827" width="2.125" style="234" customWidth="1"/>
    <col min="13828" max="13837" width="8.625" style="234" customWidth="1"/>
    <col min="13838" max="14080" width="9" style="234"/>
    <col min="14081" max="14083" width="2.125" style="234" customWidth="1"/>
    <col min="14084" max="14093" width="8.625" style="234" customWidth="1"/>
    <col min="14094" max="14336" width="9" style="234"/>
    <col min="14337" max="14339" width="2.125" style="234" customWidth="1"/>
    <col min="14340" max="14349" width="8.625" style="234" customWidth="1"/>
    <col min="14350" max="14592" width="9" style="234"/>
    <col min="14593" max="14595" width="2.125" style="234" customWidth="1"/>
    <col min="14596" max="14605" width="8.625" style="234" customWidth="1"/>
    <col min="14606" max="14848" width="9" style="234"/>
    <col min="14849" max="14851" width="2.125" style="234" customWidth="1"/>
    <col min="14852" max="14861" width="8.625" style="234" customWidth="1"/>
    <col min="14862" max="15104" width="9" style="234"/>
    <col min="15105" max="15107" width="2.125" style="234" customWidth="1"/>
    <col min="15108" max="15117" width="8.625" style="234" customWidth="1"/>
    <col min="15118" max="15360" width="9" style="234"/>
    <col min="15361" max="15363" width="2.125" style="234" customWidth="1"/>
    <col min="15364" max="15373" width="8.625" style="234" customWidth="1"/>
    <col min="15374" max="15616" width="9" style="234"/>
    <col min="15617" max="15619" width="2.125" style="234" customWidth="1"/>
    <col min="15620" max="15629" width="8.625" style="234" customWidth="1"/>
    <col min="15630" max="15872" width="9" style="234"/>
    <col min="15873" max="15875" width="2.125" style="234" customWidth="1"/>
    <col min="15876" max="15885" width="8.625" style="234" customWidth="1"/>
    <col min="15886" max="16128" width="9" style="234"/>
    <col min="16129" max="16131" width="2.125" style="234" customWidth="1"/>
    <col min="16132" max="16141" width="8.625" style="234" customWidth="1"/>
    <col min="16142" max="16384" width="9" style="234"/>
  </cols>
  <sheetData>
    <row r="1" spans="1:13" ht="15.75" customHeight="1">
      <c r="M1" s="235"/>
    </row>
    <row r="2" spans="1:13" s="236" customFormat="1" ht="29.25" customHeight="1">
      <c r="A2" s="469" t="s">
        <v>338</v>
      </c>
      <c r="B2" s="469"/>
      <c r="C2" s="469"/>
      <c r="D2" s="469"/>
      <c r="E2" s="469"/>
      <c r="F2" s="469"/>
      <c r="G2" s="469"/>
      <c r="H2" s="469"/>
      <c r="I2" s="469"/>
      <c r="J2" s="469"/>
      <c r="K2" s="469"/>
      <c r="L2" s="469"/>
      <c r="M2" s="469"/>
    </row>
    <row r="3" spans="1:13" s="238" customFormat="1" ht="24" customHeight="1">
      <c r="A3" s="237"/>
      <c r="B3" s="237"/>
      <c r="C3" s="237"/>
      <c r="D3" s="237"/>
      <c r="E3" s="237"/>
      <c r="F3" s="237"/>
      <c r="G3" s="237"/>
      <c r="H3" s="237"/>
      <c r="I3" s="237"/>
      <c r="J3" s="237"/>
      <c r="K3" s="237"/>
      <c r="L3" s="237"/>
      <c r="M3" s="237"/>
    </row>
    <row r="4" spans="1:13" s="240" customFormat="1" ht="15" customHeight="1">
      <c r="A4" s="239" t="s">
        <v>339</v>
      </c>
      <c r="B4" s="239"/>
      <c r="C4" s="239"/>
    </row>
    <row r="5" spans="1:13" ht="15" customHeight="1">
      <c r="A5" s="241"/>
      <c r="B5" s="241"/>
      <c r="C5" s="241"/>
    </row>
    <row r="6" spans="1:13" ht="15" customHeight="1">
      <c r="C6" s="463" t="s">
        <v>340</v>
      </c>
      <c r="D6" s="463"/>
      <c r="E6" s="463"/>
      <c r="F6" s="463"/>
      <c r="G6" s="463"/>
      <c r="H6" s="463"/>
      <c r="I6" s="463"/>
      <c r="J6" s="463"/>
      <c r="K6" s="463"/>
      <c r="L6" s="463"/>
      <c r="M6" s="463"/>
    </row>
    <row r="7" spans="1:13" ht="15" customHeight="1">
      <c r="C7" s="463"/>
      <c r="D7" s="463"/>
      <c r="E7" s="463"/>
      <c r="F7" s="463"/>
      <c r="G7" s="463"/>
      <c r="H7" s="463"/>
      <c r="I7" s="463"/>
      <c r="J7" s="463"/>
      <c r="K7" s="463"/>
      <c r="L7" s="463"/>
      <c r="M7" s="463"/>
    </row>
    <row r="8" spans="1:13" ht="15" customHeight="1">
      <c r="C8" s="463"/>
      <c r="D8" s="463"/>
      <c r="E8" s="463"/>
      <c r="F8" s="463"/>
      <c r="G8" s="463"/>
      <c r="H8" s="463"/>
      <c r="I8" s="463"/>
      <c r="J8" s="463"/>
      <c r="K8" s="463"/>
      <c r="L8" s="463"/>
      <c r="M8" s="463"/>
    </row>
    <row r="9" spans="1:13" s="242" customFormat="1" ht="15" customHeight="1">
      <c r="C9" s="470" t="s">
        <v>341</v>
      </c>
      <c r="D9" s="470"/>
      <c r="E9" s="470"/>
      <c r="F9" s="470"/>
      <c r="G9" s="470"/>
      <c r="H9" s="470"/>
      <c r="I9" s="470"/>
      <c r="J9" s="470"/>
      <c r="K9" s="470"/>
      <c r="L9" s="470"/>
      <c r="M9" s="470"/>
    </row>
    <row r="10" spans="1:13" s="242" customFormat="1" ht="15" customHeight="1">
      <c r="C10" s="470"/>
      <c r="D10" s="470"/>
      <c r="E10" s="470"/>
      <c r="F10" s="470"/>
      <c r="G10" s="470"/>
      <c r="H10" s="470"/>
      <c r="I10" s="470"/>
      <c r="J10" s="470"/>
      <c r="K10" s="470"/>
      <c r="L10" s="470"/>
      <c r="M10" s="470"/>
    </row>
    <row r="11" spans="1:13" ht="15" customHeight="1">
      <c r="C11" s="242" t="s">
        <v>342</v>
      </c>
    </row>
    <row r="12" spans="1:13" ht="15" customHeight="1">
      <c r="C12" s="242" t="s">
        <v>343</v>
      </c>
    </row>
    <row r="13" spans="1:13" ht="15" customHeight="1">
      <c r="C13" s="242"/>
    </row>
    <row r="14" spans="1:13" s="240" customFormat="1" ht="15" customHeight="1">
      <c r="A14" s="239" t="s">
        <v>344</v>
      </c>
      <c r="B14" s="239"/>
    </row>
    <row r="15" spans="1:13" ht="15" customHeight="1"/>
    <row r="16" spans="1:13" ht="15" customHeight="1">
      <c r="A16" s="242" t="s">
        <v>345</v>
      </c>
      <c r="B16" s="242"/>
    </row>
    <row r="17" spans="1:13" ht="15" customHeight="1">
      <c r="A17" s="242"/>
      <c r="B17" s="242"/>
    </row>
    <row r="18" spans="1:13" ht="15" customHeight="1">
      <c r="B18" s="234" t="s">
        <v>346</v>
      </c>
      <c r="C18" s="234" t="s">
        <v>347</v>
      </c>
      <c r="D18" s="243"/>
      <c r="E18" s="243"/>
      <c r="F18" s="243"/>
      <c r="G18" s="243"/>
      <c r="H18" s="243"/>
      <c r="I18" s="243"/>
      <c r="J18" s="243"/>
      <c r="K18" s="243"/>
      <c r="L18" s="243"/>
    </row>
    <row r="19" spans="1:13" ht="15" customHeight="1">
      <c r="D19" s="234" t="s">
        <v>348</v>
      </c>
      <c r="E19" s="243"/>
      <c r="F19" s="243"/>
      <c r="G19" s="243"/>
      <c r="H19" s="243"/>
      <c r="I19" s="243"/>
      <c r="J19" s="243"/>
      <c r="K19" s="243"/>
      <c r="L19" s="243"/>
    </row>
    <row r="20" spans="1:13" s="244" customFormat="1" ht="15" customHeight="1">
      <c r="B20" s="244" t="s">
        <v>346</v>
      </c>
      <c r="C20" s="244" t="s">
        <v>349</v>
      </c>
      <c r="D20" s="245"/>
      <c r="E20" s="245"/>
      <c r="F20" s="245"/>
      <c r="G20" s="245"/>
      <c r="H20" s="245"/>
      <c r="I20" s="245"/>
      <c r="J20" s="245"/>
      <c r="K20" s="245"/>
      <c r="L20" s="245"/>
    </row>
    <row r="21" spans="1:13" ht="15" customHeight="1">
      <c r="C21" s="243"/>
      <c r="D21" s="463" t="s">
        <v>350</v>
      </c>
      <c r="E21" s="463"/>
      <c r="F21" s="463"/>
      <c r="G21" s="463"/>
      <c r="H21" s="463"/>
      <c r="I21" s="463"/>
      <c r="J21" s="463"/>
      <c r="K21" s="463"/>
      <c r="L21" s="463"/>
      <c r="M21" s="463"/>
    </row>
    <row r="22" spans="1:13" ht="15" customHeight="1">
      <c r="D22" s="463"/>
      <c r="E22" s="463"/>
      <c r="F22" s="463"/>
      <c r="G22" s="463"/>
      <c r="H22" s="463"/>
      <c r="I22" s="463"/>
      <c r="J22" s="463"/>
      <c r="K22" s="463"/>
      <c r="L22" s="463"/>
      <c r="M22" s="463"/>
    </row>
    <row r="23" spans="1:13" ht="15" customHeight="1">
      <c r="D23" s="463"/>
      <c r="E23" s="463"/>
      <c r="F23" s="463"/>
      <c r="G23" s="463"/>
      <c r="H23" s="463"/>
      <c r="I23" s="463"/>
      <c r="J23" s="463"/>
      <c r="K23" s="463"/>
      <c r="L23" s="463"/>
      <c r="M23" s="463"/>
    </row>
    <row r="24" spans="1:13" ht="15" customHeight="1">
      <c r="D24" s="242" t="s">
        <v>351</v>
      </c>
      <c r="E24" s="243"/>
      <c r="F24" s="243"/>
      <c r="G24" s="243"/>
      <c r="H24" s="243"/>
      <c r="I24" s="243"/>
      <c r="J24" s="243"/>
      <c r="K24" s="243"/>
      <c r="L24" s="243"/>
      <c r="M24" s="243"/>
    </row>
    <row r="25" spans="1:13" ht="15" customHeight="1">
      <c r="A25" s="241"/>
      <c r="B25" s="241"/>
      <c r="C25" s="241"/>
      <c r="D25" s="234" t="s">
        <v>352</v>
      </c>
    </row>
    <row r="26" spans="1:13" ht="15" customHeight="1">
      <c r="A26" s="241"/>
      <c r="B26" s="241"/>
      <c r="C26" s="241"/>
      <c r="D26" s="463" t="s">
        <v>353</v>
      </c>
      <c r="E26" s="463"/>
      <c r="F26" s="463"/>
      <c r="G26" s="463"/>
      <c r="H26" s="463"/>
      <c r="I26" s="463"/>
      <c r="J26" s="463"/>
      <c r="K26" s="463"/>
      <c r="L26" s="463"/>
      <c r="M26" s="463"/>
    </row>
    <row r="27" spans="1:13" ht="15" customHeight="1">
      <c r="D27" s="463"/>
      <c r="E27" s="463"/>
      <c r="F27" s="463"/>
      <c r="G27" s="463"/>
      <c r="H27" s="463"/>
      <c r="I27" s="463"/>
      <c r="J27" s="463"/>
      <c r="K27" s="463"/>
      <c r="L27" s="463"/>
      <c r="M27" s="463"/>
    </row>
    <row r="28" spans="1:13" ht="15" customHeight="1">
      <c r="D28" s="246"/>
      <c r="E28" s="246"/>
      <c r="F28" s="246"/>
      <c r="G28" s="246"/>
      <c r="H28" s="246"/>
      <c r="I28" s="246"/>
      <c r="J28" s="246"/>
      <c r="K28" s="246"/>
      <c r="L28" s="246"/>
      <c r="M28" s="246"/>
    </row>
    <row r="29" spans="1:13" ht="15" customHeight="1">
      <c r="A29" s="242" t="s">
        <v>354</v>
      </c>
      <c r="C29" s="243"/>
      <c r="D29" s="243"/>
      <c r="E29" s="243"/>
      <c r="F29" s="243"/>
      <c r="G29" s="243"/>
      <c r="H29" s="243"/>
      <c r="I29" s="243"/>
      <c r="J29" s="243"/>
      <c r="K29" s="243"/>
      <c r="L29" s="243"/>
    </row>
    <row r="30" spans="1:13" ht="15" customHeight="1">
      <c r="A30" s="242"/>
      <c r="C30" s="243"/>
      <c r="D30" s="243"/>
      <c r="E30" s="243"/>
      <c r="F30" s="243"/>
      <c r="G30" s="243"/>
      <c r="H30" s="243"/>
      <c r="I30" s="243"/>
      <c r="J30" s="243"/>
      <c r="K30" s="243"/>
      <c r="L30" s="243"/>
    </row>
    <row r="31" spans="1:13" ht="15" customHeight="1">
      <c r="B31" s="234" t="s">
        <v>346</v>
      </c>
      <c r="C31" s="242" t="s">
        <v>355</v>
      </c>
    </row>
    <row r="32" spans="1:13" ht="15" customHeight="1">
      <c r="B32" s="234" t="s">
        <v>346</v>
      </c>
      <c r="C32" s="463" t="s">
        <v>356</v>
      </c>
      <c r="D32" s="463"/>
      <c r="E32" s="463"/>
      <c r="F32" s="463"/>
      <c r="G32" s="463"/>
      <c r="H32" s="463"/>
      <c r="I32" s="463"/>
      <c r="J32" s="463"/>
      <c r="K32" s="463"/>
      <c r="L32" s="463"/>
      <c r="M32" s="463"/>
    </row>
    <row r="33" spans="1:28" ht="15" customHeight="1">
      <c r="C33" s="463"/>
      <c r="D33" s="463"/>
      <c r="E33" s="463"/>
      <c r="F33" s="463"/>
      <c r="G33" s="463"/>
      <c r="H33" s="463"/>
      <c r="I33" s="463"/>
      <c r="J33" s="463"/>
      <c r="K33" s="463"/>
      <c r="L33" s="463"/>
      <c r="M33" s="463"/>
      <c r="AB33" s="234">
        <v>1</v>
      </c>
    </row>
    <row r="34" spans="1:28" ht="15" customHeight="1">
      <c r="C34" s="246"/>
      <c r="D34" s="246"/>
      <c r="E34" s="246"/>
      <c r="F34" s="246"/>
      <c r="G34" s="246"/>
      <c r="H34" s="246"/>
      <c r="I34" s="246"/>
      <c r="J34" s="246"/>
      <c r="K34" s="246"/>
      <c r="L34" s="246"/>
      <c r="M34" s="246"/>
    </row>
    <row r="35" spans="1:28" s="240" customFormat="1" ht="15" customHeight="1">
      <c r="A35" s="239" t="s">
        <v>357</v>
      </c>
      <c r="B35" s="239"/>
      <c r="C35" s="239"/>
    </row>
    <row r="36" spans="1:28" ht="15" customHeight="1">
      <c r="A36" s="241"/>
      <c r="B36" s="241"/>
      <c r="C36" s="241"/>
      <c r="F36" s="242"/>
    </row>
    <row r="37" spans="1:28" ht="15" customHeight="1">
      <c r="B37" s="234" t="s">
        <v>358</v>
      </c>
    </row>
    <row r="38" spans="1:28" ht="15" customHeight="1"/>
    <row r="39" spans="1:28" ht="15" customHeight="1">
      <c r="C39" s="247" t="s">
        <v>359</v>
      </c>
      <c r="D39" s="248"/>
      <c r="E39" s="249"/>
      <c r="F39" s="250" t="s">
        <v>360</v>
      </c>
      <c r="G39" s="248"/>
      <c r="H39" s="248"/>
      <c r="I39" s="248"/>
      <c r="J39" s="248"/>
      <c r="K39" s="248"/>
      <c r="L39" s="248"/>
      <c r="M39" s="249"/>
    </row>
    <row r="40" spans="1:28" ht="15" customHeight="1">
      <c r="C40" s="251"/>
      <c r="E40" s="252"/>
      <c r="F40" s="463" t="s">
        <v>361</v>
      </c>
      <c r="G40" s="463"/>
      <c r="H40" s="463"/>
      <c r="I40" s="463"/>
      <c r="J40" s="463"/>
      <c r="K40" s="463"/>
      <c r="L40" s="463"/>
      <c r="M40" s="464"/>
    </row>
    <row r="41" spans="1:28" ht="15" customHeight="1">
      <c r="C41" s="253"/>
      <c r="D41" s="254"/>
      <c r="E41" s="255"/>
      <c r="F41" s="465"/>
      <c r="G41" s="465"/>
      <c r="H41" s="465"/>
      <c r="I41" s="465"/>
      <c r="J41" s="465"/>
      <c r="K41" s="465"/>
      <c r="L41" s="465"/>
      <c r="M41" s="466"/>
    </row>
    <row r="42" spans="1:28" ht="15" customHeight="1">
      <c r="C42" s="247" t="s">
        <v>362</v>
      </c>
      <c r="D42" s="248"/>
      <c r="E42" s="249"/>
      <c r="F42" s="467" t="s">
        <v>363</v>
      </c>
      <c r="G42" s="467"/>
      <c r="H42" s="467"/>
      <c r="I42" s="467"/>
      <c r="J42" s="467"/>
      <c r="K42" s="467"/>
      <c r="L42" s="467"/>
      <c r="M42" s="468"/>
    </row>
    <row r="43" spans="1:28" ht="15" customHeight="1">
      <c r="C43" s="251"/>
      <c r="E43" s="252"/>
      <c r="F43" s="463"/>
      <c r="G43" s="463"/>
      <c r="H43" s="463"/>
      <c r="I43" s="463"/>
      <c r="J43" s="463"/>
      <c r="K43" s="463"/>
      <c r="L43" s="463"/>
      <c r="M43" s="464"/>
    </row>
    <row r="44" spans="1:28" ht="15" customHeight="1">
      <c r="C44" s="251"/>
      <c r="E44" s="252"/>
      <c r="F44" s="242" t="s">
        <v>364</v>
      </c>
      <c r="M44" s="252"/>
    </row>
    <row r="45" spans="1:28" ht="15" customHeight="1">
      <c r="C45" s="253"/>
      <c r="D45" s="254"/>
      <c r="E45" s="255"/>
      <c r="F45" s="256" t="s">
        <v>365</v>
      </c>
      <c r="G45" s="254"/>
      <c r="H45" s="254"/>
      <c r="I45" s="254"/>
      <c r="J45" s="254"/>
      <c r="K45" s="254"/>
      <c r="L45" s="254"/>
      <c r="M45" s="255"/>
    </row>
    <row r="46" spans="1:28" ht="15" customHeight="1">
      <c r="C46" s="257" t="s">
        <v>366</v>
      </c>
      <c r="D46" s="258"/>
      <c r="E46" s="259"/>
      <c r="F46" s="258" t="s">
        <v>367</v>
      </c>
      <c r="G46" s="258"/>
      <c r="H46" s="258"/>
      <c r="I46" s="258"/>
      <c r="J46" s="258"/>
      <c r="K46" s="258"/>
      <c r="L46" s="258"/>
      <c r="M46" s="259"/>
    </row>
    <row r="47" spans="1:28" ht="15" customHeight="1"/>
    <row r="48" spans="1:28" ht="15" customHeight="1"/>
    <row r="49" spans="13:13" ht="15" customHeight="1">
      <c r="M49" s="260" t="s">
        <v>368</v>
      </c>
    </row>
  </sheetData>
  <sheetProtection algorithmName="SHA-512" hashValue="nDvvzDzFNfD7tIfGkfXb1HSyEFBzX4rSSzfvUTdU66wC+42Ae9QdIeoyi9bpskkLzVmOvmcznPxloYN++St0QA==" saltValue="1sb8zyGEcM3VqNdrLNYPsQ==" spinCount="100000" sheet="1" selectLockedCells="1"/>
  <mergeCells count="8">
    <mergeCell ref="F40:M41"/>
    <mergeCell ref="F42:M43"/>
    <mergeCell ref="A2:M2"/>
    <mergeCell ref="C6:M8"/>
    <mergeCell ref="C9:M10"/>
    <mergeCell ref="D21:M23"/>
    <mergeCell ref="D26:M27"/>
    <mergeCell ref="C32:M33"/>
  </mergeCells>
  <phoneticPr fontId="2"/>
  <pageMargins left="0.55118110236220474" right="0.47244094488188981" top="0.74803149606299213" bottom="0.35433070866141736" header="0.31496062992125984" footer="0.31496062992125984"/>
  <pageSetup paperSize="9" firstPageNumber="7" orientation="portrait" useFirstPageNumber="1"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10-➂コンプラ</vt:lpstr>
      <vt:lpstr>11-1分別（表紙）</vt:lpstr>
      <vt:lpstr>11-2分別（別紙）</vt:lpstr>
      <vt:lpstr>①分別調査票記載要領</vt:lpstr>
      <vt:lpstr>分別管理方法の記載区分について</vt:lpstr>
      <vt:lpstr>分別管理ﾌﾛｰのﾊﾞﾘｴｰｼｮﾝ</vt:lpstr>
      <vt:lpstr>③ｺﾝﾌﾟﾗ調査記載要領</vt:lpstr>
      <vt:lpstr>'10-➂コンプラ'!Print_Area</vt:lpstr>
      <vt:lpstr>'11-1分別（表紙）'!Print_Area</vt:lpstr>
      <vt:lpstr>'11-2分別（別紙）'!Print_Area</vt:lpstr>
      <vt:lpstr>①分別調査票記載要領!Print_Area</vt:lpstr>
      <vt:lpstr>③ｺﾝﾌﾟﾗ調査記載要領!Print_Area</vt:lpstr>
      <vt:lpstr>分別管理ﾌﾛｰのﾊﾞﾘｴｰｼｮﾝ!Print_Area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保証部</dc:creator>
  <cp:keywords/>
  <dc:description/>
  <cp:lastModifiedBy>hiroe shimamura</cp:lastModifiedBy>
  <cp:revision/>
  <cp:lastPrinted>2023-01-26T05:50:08Z</cp:lastPrinted>
  <dcterms:created xsi:type="dcterms:W3CDTF">2006-11-22T06:41:35Z</dcterms:created>
  <dcterms:modified xsi:type="dcterms:W3CDTF">2023-01-26T06:15:55Z</dcterms:modified>
  <cp:category/>
  <cp:contentStatus/>
</cp:coreProperties>
</file>